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docProps/app.xml" ContentType="application/vnd.openxmlformats-officedocument.extended-properties+xml"/>
  <Override PartName="/xl/worksheets/sheet2.xml" ContentType="application/vnd.openxmlformats-officedocument.spreadsheetml.worksheet+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480" yWindow="105" windowWidth="14295" windowHeight="4635" tabRatio="916" activeTab="1"/>
  </bookViews>
  <sheets>
    <sheet name="Monthly ORG Quality Metrics 13" sheetId="15" r:id="rId1"/>
    <sheet name="Monthly ORG Quality Metrics 14" sheetId="16" r:id="rId2"/>
  </sheets>
  <externalReferences>
    <externalReference r:id="rId3"/>
    <externalReference r:id="rId4"/>
    <externalReference r:id="rId5"/>
    <externalReference r:id="rId6"/>
    <externalReference r:id="rId7"/>
  </externalReferences>
  <calcPr calcId="125725"/>
</workbook>
</file>

<file path=xl/calcChain.xml><?xml version="1.0" encoding="utf-8"?>
<calcChain xmlns="http://schemas.openxmlformats.org/spreadsheetml/2006/main">
  <c r="L74" i="16"/>
  <c r="L73"/>
  <c r="L72"/>
  <c r="L71"/>
  <c r="L70"/>
  <c r="L69"/>
  <c r="L68"/>
  <c r="L67"/>
  <c r="L66"/>
  <c r="L65"/>
  <c r="L64"/>
  <c r="L63"/>
  <c r="L60"/>
  <c r="L59"/>
  <c r="L58"/>
  <c r="L57"/>
  <c r="L56"/>
  <c r="L55"/>
  <c r="L54"/>
  <c r="L53"/>
  <c r="L52"/>
  <c r="L51"/>
  <c r="L50"/>
  <c r="L49"/>
  <c r="L45"/>
  <c r="L44"/>
  <c r="L43"/>
  <c r="L42"/>
  <c r="L41"/>
  <c r="L40"/>
  <c r="L39"/>
  <c r="L38"/>
  <c r="L37"/>
  <c r="L36"/>
  <c r="L35"/>
  <c r="L34"/>
  <c r="Q30"/>
  <c r="P30"/>
  <c r="R30" s="1"/>
  <c r="Q29"/>
  <c r="R29" s="1"/>
  <c r="P29"/>
  <c r="Q28"/>
  <c r="R28" s="1"/>
  <c r="P28"/>
  <c r="Q27"/>
  <c r="R27" s="1"/>
  <c r="P27"/>
  <c r="Q26"/>
  <c r="P26"/>
  <c r="Q25"/>
  <c r="R25" s="1"/>
  <c r="P25"/>
  <c r="R24"/>
  <c r="Q24"/>
  <c r="P24"/>
  <c r="Q23"/>
  <c r="P23"/>
  <c r="Q22"/>
  <c r="P22"/>
  <c r="Q21"/>
  <c r="P21"/>
  <c r="R20"/>
  <c r="Q20"/>
  <c r="P20"/>
  <c r="Q19"/>
  <c r="R19" s="1"/>
  <c r="P19"/>
  <c r="L14"/>
  <c r="L13"/>
  <c r="L12"/>
  <c r="L11"/>
  <c r="L10"/>
  <c r="L9"/>
  <c r="L8"/>
  <c r="L7"/>
  <c r="L6"/>
  <c r="L5"/>
  <c r="L4"/>
  <c r="L3"/>
  <c r="K74" i="15"/>
  <c r="K60"/>
  <c r="K45"/>
  <c r="O30"/>
  <c r="N30"/>
  <c r="K14"/>
  <c r="R26" i="16" l="1"/>
  <c r="R22"/>
  <c r="R23"/>
  <c r="R21"/>
  <c r="F3" i="15"/>
  <c r="H38" l="1"/>
  <c r="H37"/>
  <c r="H36"/>
  <c r="H35"/>
  <c r="H34"/>
  <c r="F34" l="1"/>
  <c r="L50"/>
  <c r="L51"/>
  <c r="L49"/>
  <c r="L52"/>
  <c r="L64"/>
  <c r="L65"/>
  <c r="L66"/>
  <c r="L35" l="1"/>
  <c r="L36"/>
  <c r="L37"/>
  <c r="Q20"/>
  <c r="R20" s="1"/>
  <c r="Q21"/>
  <c r="R21" s="1"/>
  <c r="P20"/>
  <c r="P21"/>
  <c r="Q22"/>
  <c r="P22"/>
  <c r="L5"/>
  <c r="L4"/>
  <c r="L6"/>
  <c r="L74"/>
  <c r="L73"/>
  <c r="L72"/>
  <c r="L71"/>
  <c r="L70"/>
  <c r="L69"/>
  <c r="L68"/>
  <c r="L67"/>
  <c r="L63"/>
  <c r="R22" l="1"/>
  <c r="L60"/>
  <c r="L59"/>
  <c r="L58"/>
  <c r="L57"/>
  <c r="L56"/>
  <c r="L55"/>
  <c r="L54"/>
  <c r="L53"/>
  <c r="L45"/>
  <c r="L44"/>
  <c r="L43"/>
  <c r="L42"/>
  <c r="L41"/>
  <c r="L40"/>
  <c r="L39"/>
  <c r="L38"/>
  <c r="L34"/>
  <c r="Q23"/>
  <c r="R23" s="1"/>
  <c r="Q24"/>
  <c r="R24" s="1"/>
  <c r="Q25"/>
  <c r="Q26"/>
  <c r="R26" s="1"/>
  <c r="Q27"/>
  <c r="R27" s="1"/>
  <c r="Q28"/>
  <c r="R28" s="1"/>
  <c r="Q29"/>
  <c r="Q30"/>
  <c r="Q19"/>
  <c r="R19" s="1"/>
  <c r="P23"/>
  <c r="P24"/>
  <c r="P25"/>
  <c r="P26"/>
  <c r="P27"/>
  <c r="P28"/>
  <c r="P29"/>
  <c r="P30"/>
  <c r="P19"/>
  <c r="L7"/>
  <c r="L12"/>
  <c r="L14"/>
  <c r="L3"/>
  <c r="D13"/>
  <c r="L13" s="1"/>
  <c r="J11"/>
  <c r="L11" s="1"/>
  <c r="I10"/>
  <c r="L10" s="1"/>
  <c r="E9"/>
  <c r="D9"/>
  <c r="D8"/>
  <c r="L8" s="1"/>
  <c r="R30" l="1"/>
  <c r="R29"/>
  <c r="R25"/>
  <c r="L9"/>
</calcChain>
</file>

<file path=xl/comments1.xml><?xml version="1.0" encoding="utf-8"?>
<comments xmlns="http://schemas.openxmlformats.org/spreadsheetml/2006/main">
  <authors>
    <author>Rahul</author>
  </authors>
  <commentList>
    <comment ref="F3" authorId="0">
      <text>
        <r>
          <rPr>
            <b/>
            <sz val="9"/>
            <color indexed="81"/>
            <rFont val="Tahoma"/>
            <family val="2"/>
          </rPr>
          <t>Rahul:</t>
        </r>
        <r>
          <rPr>
            <sz val="9"/>
            <color indexed="81"/>
            <rFont val="Tahoma"/>
            <family val="2"/>
          </rPr>
          <t xml:space="preserve">
Approval of this CR came late and it should have been delivered on 25th Jan,13 (Friday) but Due to incorrect file format uploaded by the client take more time for troubleshooting to this error occurance. Hence it was delivered on 28th Jan,13(Monday) </t>
        </r>
      </text>
    </comment>
    <comment ref="D54" authorId="0">
      <text>
        <r>
          <rPr>
            <b/>
            <sz val="9"/>
            <color indexed="81"/>
            <rFont val="Tahoma"/>
            <family val="2"/>
          </rPr>
          <t>Rahul:</t>
        </r>
        <r>
          <rPr>
            <sz val="9"/>
            <color indexed="81"/>
            <rFont val="Tahoma"/>
            <family val="2"/>
          </rPr>
          <t xml:space="preserve">
Come from "PalmBay_Test Execution Plan  Progress Report_19072013"</t>
        </r>
      </text>
    </comment>
    <comment ref="D55" authorId="0">
      <text>
        <r>
          <rPr>
            <b/>
            <sz val="9"/>
            <color indexed="81"/>
            <rFont val="Tahoma"/>
            <family val="2"/>
          </rPr>
          <t>Rahul:</t>
        </r>
        <r>
          <rPr>
            <sz val="9"/>
            <color indexed="81"/>
            <rFont val="Tahoma"/>
            <family val="2"/>
          </rPr>
          <t xml:space="preserve">
Come from "PalmBay_Test Execution Plan  Progress Report_19072013"</t>
        </r>
      </text>
    </comment>
    <comment ref="E55" authorId="0">
      <text>
        <r>
          <rPr>
            <b/>
            <sz val="9"/>
            <color indexed="81"/>
            <rFont val="Tahoma"/>
            <family val="2"/>
          </rPr>
          <t>Rahul:</t>
        </r>
        <r>
          <rPr>
            <sz val="9"/>
            <color indexed="81"/>
            <rFont val="Tahoma"/>
            <family val="2"/>
          </rPr>
          <t xml:space="preserve">
Come from "DEP_Test Execution Plan and Progress Report_25072013"</t>
        </r>
      </text>
    </comment>
    <comment ref="D57" authorId="0">
      <text>
        <r>
          <rPr>
            <b/>
            <sz val="9"/>
            <color indexed="81"/>
            <rFont val="Tahoma"/>
            <family val="2"/>
          </rPr>
          <t>Rahul:</t>
        </r>
        <r>
          <rPr>
            <sz val="9"/>
            <color indexed="81"/>
            <rFont val="Tahoma"/>
            <family val="2"/>
          </rPr>
          <t xml:space="preserve">
Come from "PalmBay_Test Execution_Status Report_30Oct"</t>
        </r>
      </text>
    </comment>
    <comment ref="D58" authorId="0">
      <text>
        <r>
          <rPr>
            <b/>
            <sz val="9"/>
            <color indexed="81"/>
            <rFont val="Tahoma"/>
            <family val="2"/>
          </rPr>
          <t>Rahul:</t>
        </r>
        <r>
          <rPr>
            <sz val="9"/>
            <color indexed="81"/>
            <rFont val="Tahoma"/>
            <family val="2"/>
          </rPr>
          <t xml:space="preserve">
Come from "PalmBay_Test Execution_Status Report_30Oct"</t>
        </r>
      </text>
    </comment>
    <comment ref="D69" authorId="0">
      <text>
        <r>
          <rPr>
            <b/>
            <sz val="9"/>
            <color indexed="81"/>
            <rFont val="Tahoma"/>
            <family val="2"/>
          </rPr>
          <t>Rahul:</t>
        </r>
        <r>
          <rPr>
            <sz val="9"/>
            <color indexed="81"/>
            <rFont val="Tahoma"/>
            <family val="2"/>
          </rPr>
          <t xml:space="preserve">
Come from "PalmBay_Test Execution Plan  Progress Report_19072013"</t>
        </r>
      </text>
    </comment>
    <comment ref="E69" authorId="0">
      <text>
        <r>
          <rPr>
            <b/>
            <sz val="9"/>
            <color indexed="81"/>
            <rFont val="Tahoma"/>
            <family val="2"/>
          </rPr>
          <t>Rahul:</t>
        </r>
        <r>
          <rPr>
            <sz val="9"/>
            <color indexed="81"/>
            <rFont val="Tahoma"/>
            <family val="2"/>
          </rPr>
          <t xml:space="preserve">
Come from "DEP_Test Execution Plan and Progress Report_25072013"</t>
        </r>
      </text>
    </comment>
    <comment ref="D71" authorId="0">
      <text>
        <r>
          <rPr>
            <b/>
            <sz val="9"/>
            <color indexed="81"/>
            <rFont val="Tahoma"/>
            <family val="2"/>
          </rPr>
          <t>Rahul:</t>
        </r>
        <r>
          <rPr>
            <sz val="9"/>
            <color indexed="81"/>
            <rFont val="Tahoma"/>
            <family val="2"/>
          </rPr>
          <t xml:space="preserve">
Come from "PalmBay_Test Execution_Status Report_30Oct"</t>
        </r>
      </text>
    </comment>
  </commentList>
</comments>
</file>

<file path=xl/sharedStrings.xml><?xml version="1.0" encoding="utf-8"?>
<sst xmlns="http://schemas.openxmlformats.org/spreadsheetml/2006/main" count="244" uniqueCount="35">
  <si>
    <t>March</t>
  </si>
  <si>
    <t>April</t>
  </si>
  <si>
    <t>May</t>
  </si>
  <si>
    <t>June</t>
  </si>
  <si>
    <t>Defect Removal Effectiveness</t>
  </si>
  <si>
    <t>July</t>
  </si>
  <si>
    <t>August</t>
  </si>
  <si>
    <t>September</t>
  </si>
  <si>
    <t>October</t>
  </si>
  <si>
    <t>November</t>
  </si>
  <si>
    <t>December</t>
  </si>
  <si>
    <t>Effort Variance</t>
  </si>
  <si>
    <t>P</t>
  </si>
  <si>
    <t>A</t>
  </si>
  <si>
    <t>Total Pl</t>
  </si>
  <si>
    <t>Total Act</t>
  </si>
  <si>
    <t>Total No. of Defect found Internal</t>
  </si>
  <si>
    <t>Total defects</t>
  </si>
  <si>
    <t>Total DRE</t>
  </si>
  <si>
    <t>Total No. of Defect found by client or external</t>
  </si>
  <si>
    <t>Total (%)</t>
  </si>
  <si>
    <t>Jan</t>
  </si>
  <si>
    <t>Feb</t>
  </si>
  <si>
    <t>Meach</t>
  </si>
  <si>
    <t>((Actual effort in the project– initially planned effort for the project) / initially planned effort for the project) *100</t>
  </si>
  <si>
    <t>EV in %</t>
  </si>
  <si>
    <t xml:space="preserve">Schedule Variance </t>
  </si>
  <si>
    <t>(Internal QC Defects / (Internal + Customer Reported Defects))*100</t>
  </si>
  <si>
    <t>Project 1</t>
  </si>
  <si>
    <t>Project 2</t>
  </si>
  <si>
    <t>Project 3</t>
  </si>
  <si>
    <t>Project 4</t>
  </si>
  <si>
    <t>Project 5</t>
  </si>
  <si>
    <t>Project 6</t>
  </si>
  <si>
    <t>Project 7</t>
  </si>
</sst>
</file>

<file path=xl/styles.xml><?xml version="1.0" encoding="utf-8"?>
<styleSheet xmlns="http://schemas.openxmlformats.org/spreadsheetml/2006/main">
  <fonts count="11">
    <font>
      <sz val="11"/>
      <color theme="1"/>
      <name val="Calibri"/>
      <family val="2"/>
      <scheme val="minor"/>
    </font>
    <font>
      <sz val="10"/>
      <name val="Arial"/>
      <family val="2"/>
    </font>
    <font>
      <sz val="9"/>
      <color indexed="81"/>
      <name val="Tahoma"/>
      <family val="2"/>
    </font>
    <font>
      <sz val="11"/>
      <color theme="1"/>
      <name val="Calibri"/>
      <family val="2"/>
      <scheme val="minor"/>
    </font>
    <font>
      <sz val="20"/>
      <color theme="1"/>
      <name val="Calibri"/>
      <family val="2"/>
      <scheme val="minor"/>
    </font>
    <font>
      <b/>
      <sz val="9"/>
      <color indexed="81"/>
      <name val="Tahoma"/>
      <family val="2"/>
    </font>
    <font>
      <sz val="10"/>
      <name val="Century Schoolbook"/>
      <family val="1"/>
    </font>
    <font>
      <b/>
      <sz val="11"/>
      <color theme="0"/>
      <name val="Calibri"/>
      <family val="2"/>
      <scheme val="minor"/>
    </font>
    <font>
      <sz val="14"/>
      <color theme="1"/>
      <name val="Calibri"/>
      <family val="2"/>
      <scheme val="minor"/>
    </font>
    <font>
      <sz val="16"/>
      <color theme="1"/>
      <name val="Calibri"/>
      <family val="2"/>
      <scheme val="minor"/>
    </font>
    <font>
      <b/>
      <sz val="12"/>
      <color theme="1"/>
      <name val="Calibri"/>
      <family val="2"/>
      <scheme val="minor"/>
    </font>
  </fonts>
  <fills count="7">
    <fill>
      <patternFill patternType="none"/>
    </fill>
    <fill>
      <patternFill patternType="gray125"/>
    </fill>
    <fill>
      <patternFill patternType="solid">
        <fgColor rgb="FFFFFF00"/>
        <bgColor indexed="64"/>
      </patternFill>
    </fill>
    <fill>
      <patternFill patternType="solid">
        <fgColor rgb="FFFFC000"/>
        <bgColor indexed="64"/>
      </patternFill>
    </fill>
    <fill>
      <patternFill patternType="solid">
        <fgColor rgb="FF92D050"/>
        <bgColor indexed="64"/>
      </patternFill>
    </fill>
    <fill>
      <patternFill patternType="solid">
        <fgColor rgb="FF00B0F0"/>
        <bgColor indexed="64"/>
      </patternFill>
    </fill>
    <fill>
      <patternFill patternType="solid">
        <fgColor theme="0" tint="-0.249977111117893"/>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s>
  <cellStyleXfs count="4">
    <xf numFmtId="0" fontId="0" fillId="0" borderId="0"/>
    <xf numFmtId="0" fontId="1" fillId="0" borderId="0"/>
    <xf numFmtId="9" fontId="3" fillId="0" borderId="0" applyFont="0" applyFill="0" applyBorder="0" applyAlignment="0" applyProtection="0"/>
    <xf numFmtId="0" fontId="1" fillId="0" borderId="0"/>
  </cellStyleXfs>
  <cellXfs count="37">
    <xf numFmtId="0" fontId="0" fillId="0" borderId="0" xfId="0"/>
    <xf numFmtId="0" fontId="0" fillId="0" borderId="0" xfId="0" applyAlignment="1">
      <alignment horizontal="center" textRotation="90"/>
    </xf>
    <xf numFmtId="0" fontId="0" fillId="2" borderId="0" xfId="0" applyFill="1"/>
    <xf numFmtId="0" fontId="0" fillId="0" borderId="1" xfId="0" applyBorder="1"/>
    <xf numFmtId="0" fontId="0" fillId="0" borderId="2" xfId="0" applyBorder="1"/>
    <xf numFmtId="2" fontId="0" fillId="0" borderId="1" xfId="0" applyNumberFormat="1" applyBorder="1"/>
    <xf numFmtId="0" fontId="0" fillId="3" borderId="1" xfId="0" applyFill="1" applyBorder="1"/>
    <xf numFmtId="0" fontId="0" fillId="2" borderId="1" xfId="0" applyFill="1" applyBorder="1"/>
    <xf numFmtId="0" fontId="0" fillId="0" borderId="3" xfId="0" applyBorder="1"/>
    <xf numFmtId="0" fontId="0" fillId="0" borderId="3" xfId="0" applyBorder="1" applyAlignment="1"/>
    <xf numFmtId="2" fontId="0" fillId="0" borderId="1" xfId="0" applyNumberFormat="1" applyBorder="1" applyAlignment="1"/>
    <xf numFmtId="2" fontId="0" fillId="0" borderId="0" xfId="0" applyNumberFormat="1" applyBorder="1" applyAlignment="1"/>
    <xf numFmtId="9" fontId="0" fillId="0" borderId="1" xfId="0" applyNumberFormat="1" applyBorder="1"/>
    <xf numFmtId="9" fontId="0" fillId="0" borderId="1" xfId="2" applyFont="1" applyBorder="1"/>
    <xf numFmtId="0" fontId="6" fillId="0" borderId="0" xfId="0" applyFont="1"/>
    <xf numFmtId="0" fontId="0" fillId="2" borderId="3" xfId="0" applyFill="1" applyBorder="1"/>
    <xf numFmtId="0" fontId="0" fillId="0" borderId="1" xfId="0" applyFill="1" applyBorder="1"/>
    <xf numFmtId="1" fontId="0" fillId="0" borderId="1" xfId="0" applyNumberFormat="1" applyBorder="1"/>
    <xf numFmtId="0" fontId="0" fillId="6" borderId="3" xfId="0" applyFill="1" applyBorder="1" applyAlignment="1">
      <alignment horizontal="center"/>
    </xf>
    <xf numFmtId="0" fontId="7" fillId="5" borderId="7" xfId="0" applyFont="1" applyFill="1" applyBorder="1" applyAlignment="1">
      <alignment horizontal="center"/>
    </xf>
    <xf numFmtId="0" fontId="4" fillId="4" borderId="0" xfId="0" applyFont="1" applyFill="1" applyBorder="1" applyAlignment="1">
      <alignment horizontal="center" textRotation="90"/>
    </xf>
    <xf numFmtId="0" fontId="4" fillId="4" borderId="7" xfId="0" applyFont="1" applyFill="1" applyBorder="1" applyAlignment="1">
      <alignment horizontal="center" textRotation="90"/>
    </xf>
    <xf numFmtId="0" fontId="9" fillId="4" borderId="0" xfId="0" applyFont="1" applyFill="1" applyBorder="1" applyAlignment="1">
      <alignment horizontal="center" textRotation="90"/>
    </xf>
    <xf numFmtId="0" fontId="9" fillId="4" borderId="7" xfId="0" applyFont="1" applyFill="1" applyBorder="1" applyAlignment="1">
      <alignment horizontal="center" textRotation="90"/>
    </xf>
    <xf numFmtId="0" fontId="0" fillId="0" borderId="6" xfId="0" applyBorder="1" applyAlignment="1">
      <alignment horizontal="center"/>
    </xf>
    <xf numFmtId="0" fontId="0" fillId="0" borderId="2" xfId="0" applyBorder="1" applyAlignment="1">
      <alignment horizontal="center"/>
    </xf>
    <xf numFmtId="0" fontId="0" fillId="3" borderId="6" xfId="0" applyFill="1" applyBorder="1" applyAlignment="1">
      <alignment horizontal="center"/>
    </xf>
    <xf numFmtId="0" fontId="0" fillId="3" borderId="2" xfId="0" applyFill="1" applyBorder="1" applyAlignment="1">
      <alignment horizontal="center"/>
    </xf>
    <xf numFmtId="2" fontId="0" fillId="0" borderId="6" xfId="0" applyNumberFormat="1" applyBorder="1" applyAlignment="1">
      <alignment horizontal="center"/>
    </xf>
    <xf numFmtId="2" fontId="0" fillId="0" borderId="2" xfId="0" applyNumberFormat="1" applyBorder="1" applyAlignment="1">
      <alignment horizontal="center"/>
    </xf>
    <xf numFmtId="0" fontId="8" fillId="4" borderId="4" xfId="0" applyFont="1" applyFill="1" applyBorder="1" applyAlignment="1">
      <alignment horizontal="center" textRotation="90" wrapText="1"/>
    </xf>
    <xf numFmtId="0" fontId="8" fillId="4" borderId="5" xfId="0" applyFont="1" applyFill="1" applyBorder="1" applyAlignment="1">
      <alignment horizontal="center" textRotation="90" wrapText="1"/>
    </xf>
    <xf numFmtId="0" fontId="0" fillId="3" borderId="1" xfId="0" applyFill="1" applyBorder="1" applyAlignment="1">
      <alignment horizontal="center"/>
    </xf>
    <xf numFmtId="0" fontId="8" fillId="4" borderId="4" xfId="0" applyFont="1" applyFill="1" applyBorder="1" applyAlignment="1">
      <alignment horizontal="center" textRotation="90"/>
    </xf>
    <xf numFmtId="0" fontId="8" fillId="4" borderId="5" xfId="0" applyFont="1" applyFill="1" applyBorder="1" applyAlignment="1">
      <alignment horizontal="center" textRotation="90"/>
    </xf>
    <xf numFmtId="0" fontId="10" fillId="4" borderId="4" xfId="0" applyFont="1" applyFill="1" applyBorder="1" applyAlignment="1">
      <alignment horizontal="center" textRotation="90"/>
    </xf>
    <xf numFmtId="0" fontId="10" fillId="4" borderId="5" xfId="0" applyFont="1" applyFill="1" applyBorder="1" applyAlignment="1">
      <alignment horizontal="center" textRotation="90"/>
    </xf>
  </cellXfs>
  <cellStyles count="4">
    <cellStyle name="Normal" xfId="0" builtinId="0"/>
    <cellStyle name="Normal 3" xfId="3"/>
    <cellStyle name="Normal 4" xfId="1"/>
    <cellStyle name="Percent" xfId="2" builtinId="5"/>
  </cellStyles>
  <dxfs count="0"/>
  <tableStyles count="0" defaultTableStyle="TableStyleMedium9" defaultPivotStyle="PivotStyleLight16"/>
  <colors>
    <mruColors>
      <color rgb="FFFF1111"/>
      <color rgb="FF0000FF"/>
      <color rgb="FFCC0099"/>
      <color rgb="FFCCECFF"/>
      <color rgb="FFF7F7FF"/>
      <color rgb="FF00CC00"/>
      <color rgb="FFBDBDFF"/>
      <color rgb="FF8FFF8F"/>
      <color rgb="FF0066FF"/>
      <color rgb="FF006600"/>
    </mruColors>
  </colors>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externalLink" Target="externalLinks/externalLink1.xml"/><Relationship Id="rId7" Type="http://schemas.openxmlformats.org/officeDocument/2006/relationships/externalLink" Target="externalLinks/externalLink5.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calcChain" Target="calcChain.xml"/><Relationship Id="rId5" Type="http://schemas.openxmlformats.org/officeDocument/2006/relationships/externalLink" Target="externalLinks/externalLink3.xml"/><Relationship Id="rId10" Type="http://schemas.openxmlformats.org/officeDocument/2006/relationships/sharedStrings" Target="sharedStrings.xml"/><Relationship Id="rId4" Type="http://schemas.openxmlformats.org/officeDocument/2006/relationships/externalLink" Target="externalLinks/externalLink2.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TFS%20MAP\GalaxieCoffee\QA\GC_Metrics%20Report-0110201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Rahul/AppData/Local/Microsoft/Windows/Temporary%20Internet%20Files/Content.Outlook/6HXI70S2/Organizational%20Metrics%20Report_2712201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TFS%20MAP\AFSS_Timesheet_Invoicing\QA\AFSS%20T&amp;I_Metrics%20Report-13012014.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TFS%20MAP\GalaxieCoffee\Testing\Test%20Execution\GC_Test%20Execution%20Plan%20%20Progress%20Report_%2028012013.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D:\TFS%20MAP\SonicWALL%20Project%20Documentation\QA\SonicWALL_Metrics%20Report-10122013.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ummary Sheet"/>
      <sheetName val="SV &amp; Delivery"/>
      <sheetName val="EV"/>
      <sheetName val="Defects"/>
    </sheetNames>
    <sheetDataSet>
      <sheetData sheetId="0"/>
      <sheetData sheetId="1">
        <row r="10">
          <cell r="C10">
            <v>42.85</v>
          </cell>
        </row>
      </sheetData>
      <sheetData sheetId="2"/>
      <sheetData sheetId="3"/>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Summary Sheet"/>
      <sheetName val="Project Data Table"/>
      <sheetName val="SV "/>
      <sheetName val="EV"/>
      <sheetName val="Defects"/>
      <sheetName val="Project Effort Dist"/>
      <sheetName val="Analysis Sheet"/>
    </sheetNames>
    <sheetDataSet>
      <sheetData sheetId="0" refreshError="1"/>
      <sheetData sheetId="1" refreshError="1"/>
      <sheetData sheetId="2" refreshError="1">
        <row r="10">
          <cell r="B10">
            <v>0</v>
          </cell>
          <cell r="C10">
            <v>0</v>
          </cell>
          <cell r="D10">
            <v>9.0909090909090917</v>
          </cell>
          <cell r="E10">
            <v>0</v>
          </cell>
          <cell r="F10">
            <v>-3.3333333333333335</v>
          </cell>
          <cell r="G10">
            <v>207.14285714285717</v>
          </cell>
        </row>
      </sheetData>
      <sheetData sheetId="3" refreshError="1"/>
      <sheetData sheetId="4" refreshError="1"/>
      <sheetData sheetId="5" refreshError="1"/>
      <sheetData sheetId="6"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Summary Sheet"/>
      <sheetName val="SV &amp; Delivery"/>
      <sheetName val="EV"/>
      <sheetName val="Defects"/>
    </sheetNames>
    <sheetDataSet>
      <sheetData sheetId="0" refreshError="1"/>
      <sheetData sheetId="1" refreshError="1">
        <row r="10">
          <cell r="B10">
            <v>-5.9602649006622519</v>
          </cell>
        </row>
      </sheetData>
      <sheetData sheetId="2" refreshError="1">
        <row r="11">
          <cell r="C11">
            <v>2080</v>
          </cell>
        </row>
        <row r="12">
          <cell r="C12">
            <v>1354</v>
          </cell>
        </row>
      </sheetData>
      <sheetData sheetId="3" refreshError="1">
        <row r="12">
          <cell r="J12">
            <v>215</v>
          </cell>
        </row>
        <row r="13">
          <cell r="J13">
            <v>0</v>
          </cell>
        </row>
        <row r="15">
          <cell r="J15">
            <v>100</v>
          </cell>
        </row>
      </sheetData>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Plan&amp;Progress"/>
      <sheetName val="DefectReport"/>
      <sheetName val="Defect Report Summary"/>
      <sheetName val="DRE-DDD"/>
    </sheetNames>
    <sheetDataSet>
      <sheetData sheetId="0"/>
      <sheetData sheetId="1"/>
      <sheetData sheetId="2"/>
      <sheetData sheetId="3">
        <row r="12">
          <cell r="C12">
            <v>84.782608695652172</v>
          </cell>
        </row>
      </sheetData>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Summary Sheet"/>
      <sheetName val="SV &amp; Delivery"/>
      <sheetName val="EV 2012"/>
      <sheetName val="Defects 2012"/>
      <sheetName val="EV 2013"/>
      <sheetName val="Defects 2013"/>
    </sheetNames>
    <sheetDataSet>
      <sheetData sheetId="0"/>
      <sheetData sheetId="1"/>
      <sheetData sheetId="2"/>
      <sheetData sheetId="3"/>
      <sheetData sheetId="4"/>
      <sheetData sheetId="5">
        <row r="21">
          <cell r="Q21">
            <v>1</v>
          </cell>
          <cell r="R21">
            <v>0.83333333333333337</v>
          </cell>
          <cell r="S21">
            <v>1</v>
          </cell>
          <cell r="T21">
            <v>1</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B1:R74"/>
  <sheetViews>
    <sheetView topLeftCell="B1" workbookViewId="0">
      <selection activeCell="D2" sqref="D2:K2"/>
    </sheetView>
  </sheetViews>
  <sheetFormatPr defaultRowHeight="15"/>
  <cols>
    <col min="3" max="3" width="12.28515625" customWidth="1"/>
    <col min="6" max="6" width="14.42578125" customWidth="1"/>
    <col min="7" max="7" width="5.7109375" customWidth="1"/>
    <col min="9" max="9" width="12.28515625" bestFit="1" customWidth="1"/>
    <col min="10" max="10" width="23.42578125" customWidth="1"/>
    <col min="12" max="12" width="13.28515625" customWidth="1"/>
    <col min="18" max="18" width="9.140625" customWidth="1"/>
  </cols>
  <sheetData>
    <row r="1" spans="2:14">
      <c r="B1" s="20" t="s">
        <v>26</v>
      </c>
      <c r="C1" s="19" t="s">
        <v>24</v>
      </c>
      <c r="D1" s="19"/>
      <c r="E1" s="19"/>
      <c r="F1" s="19"/>
      <c r="G1" s="19"/>
      <c r="H1" s="19"/>
      <c r="I1" s="19"/>
      <c r="J1" s="19"/>
      <c r="K1" s="19"/>
      <c r="L1" s="19"/>
    </row>
    <row r="2" spans="2:14" ht="15" customHeight="1">
      <c r="B2" s="20"/>
      <c r="C2" s="6"/>
      <c r="D2" s="6" t="s">
        <v>28</v>
      </c>
      <c r="E2" s="6" t="s">
        <v>29</v>
      </c>
      <c r="F2" s="26" t="s">
        <v>30</v>
      </c>
      <c r="G2" s="27"/>
      <c r="H2" s="6" t="s">
        <v>31</v>
      </c>
      <c r="I2" s="6" t="s">
        <v>32</v>
      </c>
      <c r="J2" s="6" t="s">
        <v>33</v>
      </c>
      <c r="K2" s="6" t="s">
        <v>34</v>
      </c>
      <c r="L2" s="7" t="s">
        <v>20</v>
      </c>
    </row>
    <row r="3" spans="2:14" ht="15" customHeight="1">
      <c r="B3" s="20"/>
      <c r="C3" s="3" t="s">
        <v>21</v>
      </c>
      <c r="D3" s="3"/>
      <c r="E3" s="3"/>
      <c r="F3" s="24">
        <f>'[1]SV &amp; Delivery'!$C$10</f>
        <v>42.85</v>
      </c>
      <c r="G3" s="25"/>
      <c r="H3" s="3"/>
      <c r="I3" s="3"/>
      <c r="J3" s="3"/>
      <c r="K3" s="3"/>
      <c r="L3" s="5">
        <f>SUM(D3:K3)</f>
        <v>42.85</v>
      </c>
    </row>
    <row r="4" spans="2:14">
      <c r="B4" s="20"/>
      <c r="C4" s="3" t="s">
        <v>22</v>
      </c>
      <c r="D4" s="3"/>
      <c r="E4" s="3"/>
      <c r="F4" s="24"/>
      <c r="G4" s="25"/>
      <c r="H4" s="3"/>
      <c r="I4" s="3"/>
      <c r="J4" s="3"/>
      <c r="K4" s="3"/>
      <c r="L4" s="5">
        <f>SUM(D4:K4)</f>
        <v>0</v>
      </c>
    </row>
    <row r="5" spans="2:14">
      <c r="B5" s="20"/>
      <c r="C5" s="3" t="s">
        <v>0</v>
      </c>
      <c r="D5" s="3"/>
      <c r="E5" s="3"/>
      <c r="F5" s="24"/>
      <c r="G5" s="25"/>
      <c r="H5" s="3"/>
      <c r="I5" s="3"/>
      <c r="J5" s="3"/>
      <c r="K5" s="3"/>
      <c r="L5" s="5">
        <f>SUM(D5:K5)</f>
        <v>0</v>
      </c>
    </row>
    <row r="6" spans="2:14">
      <c r="B6" s="20"/>
      <c r="C6" s="3" t="s">
        <v>1</v>
      </c>
      <c r="D6" s="3"/>
      <c r="E6" s="3"/>
      <c r="F6" s="24"/>
      <c r="G6" s="25"/>
      <c r="H6" s="3"/>
      <c r="I6" s="3"/>
      <c r="J6" s="3"/>
      <c r="K6" s="3"/>
      <c r="L6" s="5">
        <f>SUM(D6:K6)</f>
        <v>0</v>
      </c>
    </row>
    <row r="7" spans="2:14">
      <c r="B7" s="20"/>
      <c r="C7" s="3" t="s">
        <v>2</v>
      </c>
      <c r="D7" s="3"/>
      <c r="E7" s="3"/>
      <c r="F7" s="24"/>
      <c r="G7" s="25"/>
      <c r="H7" s="3"/>
      <c r="I7" s="3"/>
      <c r="J7" s="3"/>
      <c r="K7" s="3"/>
      <c r="L7" s="5">
        <f t="shared" ref="L7:L14" si="0">SUM(D7:K7)</f>
        <v>0</v>
      </c>
    </row>
    <row r="8" spans="2:14">
      <c r="B8" s="20"/>
      <c r="C8" s="3" t="s">
        <v>3</v>
      </c>
      <c r="D8" s="5">
        <f>'[2]SV '!$B$10</f>
        <v>0</v>
      </c>
      <c r="E8" s="3"/>
      <c r="F8" s="24"/>
      <c r="G8" s="25"/>
      <c r="H8" s="3"/>
      <c r="I8" s="3"/>
      <c r="J8" s="3"/>
      <c r="K8" s="3"/>
      <c r="L8" s="5">
        <f t="shared" si="0"/>
        <v>0</v>
      </c>
    </row>
    <row r="9" spans="2:14">
      <c r="B9" s="20"/>
      <c r="C9" s="3" t="s">
        <v>5</v>
      </c>
      <c r="D9" s="5">
        <f>'[2]SV '!$C$10</f>
        <v>0</v>
      </c>
      <c r="E9" s="5">
        <f>'[2]SV '!$E$10</f>
        <v>0</v>
      </c>
      <c r="F9" s="24"/>
      <c r="G9" s="25"/>
      <c r="H9" s="3"/>
      <c r="I9" s="3"/>
      <c r="J9" s="3"/>
      <c r="K9" s="3"/>
      <c r="L9" s="5">
        <f t="shared" si="0"/>
        <v>0</v>
      </c>
    </row>
    <row r="10" spans="2:14">
      <c r="B10" s="20"/>
      <c r="C10" s="3" t="s">
        <v>6</v>
      </c>
      <c r="D10" s="3"/>
      <c r="E10" s="3"/>
      <c r="F10" s="24"/>
      <c r="G10" s="25"/>
      <c r="H10" s="3"/>
      <c r="I10" s="5">
        <f>'[2]SV '!$F$10</f>
        <v>-3.3333333333333335</v>
      </c>
      <c r="J10" s="5"/>
      <c r="K10" s="3"/>
      <c r="L10" s="5">
        <f t="shared" si="0"/>
        <v>-3.3333333333333335</v>
      </c>
    </row>
    <row r="11" spans="2:14">
      <c r="B11" s="20"/>
      <c r="C11" s="3" t="s">
        <v>7</v>
      </c>
      <c r="D11" s="3"/>
      <c r="E11" s="3"/>
      <c r="F11" s="24"/>
      <c r="G11" s="25"/>
      <c r="H11" s="3"/>
      <c r="I11" s="3"/>
      <c r="J11" s="5">
        <f>'[2]SV '!$G$10</f>
        <v>207.14285714285717</v>
      </c>
      <c r="K11" s="3"/>
      <c r="L11" s="5">
        <f t="shared" si="0"/>
        <v>207.14285714285717</v>
      </c>
    </row>
    <row r="12" spans="2:14">
      <c r="B12" s="20"/>
      <c r="C12" s="3" t="s">
        <v>8</v>
      </c>
      <c r="D12" s="3"/>
      <c r="E12" s="3"/>
      <c r="F12" s="24"/>
      <c r="G12" s="25"/>
      <c r="H12" s="3"/>
      <c r="I12" s="3"/>
      <c r="J12" s="3"/>
      <c r="K12" s="3"/>
      <c r="L12" s="5">
        <f t="shared" si="0"/>
        <v>0</v>
      </c>
      <c r="N12" s="14"/>
    </row>
    <row r="13" spans="2:14">
      <c r="B13" s="20"/>
      <c r="C13" s="3" t="s">
        <v>9</v>
      </c>
      <c r="D13" s="5">
        <f>'[2]SV '!$D$10</f>
        <v>9.0909090909090917</v>
      </c>
      <c r="E13" s="3"/>
      <c r="F13" s="24"/>
      <c r="G13" s="25"/>
      <c r="H13" s="3"/>
      <c r="I13" s="3"/>
      <c r="J13" s="3"/>
      <c r="K13" s="3"/>
      <c r="L13" s="5">
        <f t="shared" si="0"/>
        <v>9.0909090909090917</v>
      </c>
    </row>
    <row r="14" spans="2:14">
      <c r="B14" s="21"/>
      <c r="C14" s="3" t="s">
        <v>10</v>
      </c>
      <c r="D14" s="3"/>
      <c r="E14" s="3"/>
      <c r="F14" s="24"/>
      <c r="G14" s="25"/>
      <c r="H14" s="3"/>
      <c r="I14" s="3"/>
      <c r="J14" s="3"/>
      <c r="K14" s="5">
        <f>'[3]SV &amp; Delivery'!$B$10</f>
        <v>-5.9602649006622519</v>
      </c>
      <c r="L14" s="5">
        <f t="shared" si="0"/>
        <v>-5.9602649006622519</v>
      </c>
    </row>
    <row r="15" spans="2:14">
      <c r="B15" s="1"/>
    </row>
    <row r="16" spans="2:14">
      <c r="B16" s="20" t="s">
        <v>11</v>
      </c>
      <c r="C16" s="19" t="s">
        <v>24</v>
      </c>
      <c r="D16" s="19"/>
      <c r="E16" s="19"/>
      <c r="F16" s="19"/>
      <c r="G16" s="19"/>
      <c r="H16" s="19"/>
      <c r="I16" s="19"/>
      <c r="J16" s="19"/>
      <c r="K16" s="19"/>
      <c r="L16" s="19"/>
    </row>
    <row r="17" spans="2:18">
      <c r="B17" s="20"/>
      <c r="C17" s="6"/>
      <c r="D17" s="32" t="s">
        <v>28</v>
      </c>
      <c r="E17" s="32"/>
      <c r="F17" s="32" t="s">
        <v>29</v>
      </c>
      <c r="G17" s="32"/>
      <c r="H17" s="32" t="s">
        <v>30</v>
      </c>
      <c r="I17" s="32"/>
      <c r="J17" s="32" t="s">
        <v>31</v>
      </c>
      <c r="K17" s="32"/>
      <c r="L17" s="32" t="s">
        <v>32</v>
      </c>
      <c r="M17" s="32"/>
      <c r="N17" s="32" t="s">
        <v>33</v>
      </c>
      <c r="O17" s="32"/>
      <c r="P17" s="32" t="s">
        <v>34</v>
      </c>
      <c r="Q17" s="32"/>
      <c r="R17" s="6" t="s">
        <v>25</v>
      </c>
    </row>
    <row r="18" spans="2:18">
      <c r="B18" s="20"/>
      <c r="C18" s="8"/>
      <c r="D18" s="9" t="s">
        <v>12</v>
      </c>
      <c r="E18" s="9" t="s">
        <v>13</v>
      </c>
      <c r="F18" s="9" t="s">
        <v>12</v>
      </c>
      <c r="G18" s="9" t="s">
        <v>13</v>
      </c>
      <c r="H18" s="8" t="s">
        <v>12</v>
      </c>
      <c r="I18" s="8" t="s">
        <v>13</v>
      </c>
      <c r="J18" s="8" t="s">
        <v>12</v>
      </c>
      <c r="K18" s="8" t="s">
        <v>13</v>
      </c>
      <c r="L18" s="8" t="s">
        <v>12</v>
      </c>
      <c r="M18" s="8" t="s">
        <v>13</v>
      </c>
      <c r="N18" s="8" t="s">
        <v>12</v>
      </c>
      <c r="O18" s="8" t="s">
        <v>13</v>
      </c>
      <c r="P18" s="2" t="s">
        <v>14</v>
      </c>
      <c r="Q18" s="15" t="s">
        <v>15</v>
      </c>
      <c r="R18" s="16"/>
    </row>
    <row r="19" spans="2:18" ht="15" customHeight="1">
      <c r="B19" s="20"/>
      <c r="C19" s="3" t="s">
        <v>21</v>
      </c>
      <c r="D19" s="3"/>
      <c r="E19" s="3"/>
      <c r="F19" s="3">
        <v>58</v>
      </c>
      <c r="G19" s="3">
        <v>62</v>
      </c>
      <c r="H19" s="3"/>
      <c r="I19" s="3"/>
      <c r="J19" s="3">
        <v>39</v>
      </c>
      <c r="K19" s="3">
        <v>51</v>
      </c>
      <c r="L19" s="3"/>
      <c r="M19" s="3"/>
      <c r="N19" s="3"/>
      <c r="O19" s="3"/>
      <c r="P19" s="4">
        <f t="shared" ref="P19:P30" si="1">SUM(D19,H19,J19,L19,N19)</f>
        <v>39</v>
      </c>
      <c r="Q19" s="3">
        <f t="shared" ref="Q19:Q30" si="2">SUM(E19,I19,K19,M19,O19)</f>
        <v>51</v>
      </c>
      <c r="R19" s="5">
        <f>((Q19-P19)/P19)*100</f>
        <v>30.76923076923077</v>
      </c>
    </row>
    <row r="20" spans="2:18">
      <c r="B20" s="20"/>
      <c r="C20" s="3" t="s">
        <v>22</v>
      </c>
      <c r="D20" s="3"/>
      <c r="E20" s="3"/>
      <c r="F20" s="3"/>
      <c r="G20" s="3"/>
      <c r="H20" s="3"/>
      <c r="I20" s="3"/>
      <c r="J20" s="3">
        <v>98</v>
      </c>
      <c r="K20" s="3">
        <v>137</v>
      </c>
      <c r="L20" s="3"/>
      <c r="M20" s="3"/>
      <c r="N20" s="3"/>
      <c r="O20" s="3"/>
      <c r="P20" s="4">
        <f t="shared" si="1"/>
        <v>98</v>
      </c>
      <c r="Q20" s="3">
        <f t="shared" si="2"/>
        <v>137</v>
      </c>
      <c r="R20" s="5">
        <f t="shared" ref="R20:R30" si="3">((Q20-P20)/P20)*100</f>
        <v>39.795918367346935</v>
      </c>
    </row>
    <row r="21" spans="2:18">
      <c r="B21" s="20"/>
      <c r="C21" s="3" t="s">
        <v>0</v>
      </c>
      <c r="D21" s="3"/>
      <c r="E21" s="3"/>
      <c r="F21" s="3"/>
      <c r="G21" s="3"/>
      <c r="H21" s="3"/>
      <c r="I21" s="3"/>
      <c r="J21" s="3">
        <v>134</v>
      </c>
      <c r="K21" s="3">
        <v>120</v>
      </c>
      <c r="L21" s="3"/>
      <c r="M21" s="3"/>
      <c r="N21" s="3"/>
      <c r="O21" s="3"/>
      <c r="P21" s="4">
        <f t="shared" si="1"/>
        <v>134</v>
      </c>
      <c r="Q21" s="3">
        <f t="shared" si="2"/>
        <v>120</v>
      </c>
      <c r="R21" s="5">
        <f t="shared" si="3"/>
        <v>-10.44776119402985</v>
      </c>
    </row>
    <row r="22" spans="2:18">
      <c r="B22" s="20"/>
      <c r="C22" s="3" t="s">
        <v>1</v>
      </c>
      <c r="D22" s="3"/>
      <c r="E22" s="3"/>
      <c r="F22" s="3"/>
      <c r="G22" s="3"/>
      <c r="H22" s="3"/>
      <c r="I22" s="3"/>
      <c r="J22" s="3"/>
      <c r="K22" s="3"/>
      <c r="L22" s="3"/>
      <c r="M22" s="3"/>
      <c r="N22" s="3"/>
      <c r="O22" s="3"/>
      <c r="P22" s="4">
        <f t="shared" si="1"/>
        <v>0</v>
      </c>
      <c r="Q22" s="3">
        <f t="shared" si="2"/>
        <v>0</v>
      </c>
      <c r="R22" s="5" t="e">
        <f t="shared" si="3"/>
        <v>#DIV/0!</v>
      </c>
    </row>
    <row r="23" spans="2:18">
      <c r="B23" s="20"/>
      <c r="C23" s="3" t="s">
        <v>2</v>
      </c>
      <c r="D23" s="3"/>
      <c r="E23" s="3"/>
      <c r="F23" s="3"/>
      <c r="G23" s="3"/>
      <c r="H23" s="3"/>
      <c r="I23" s="3"/>
      <c r="J23" s="3"/>
      <c r="K23" s="3"/>
      <c r="L23" s="3"/>
      <c r="M23" s="3"/>
      <c r="N23" s="3"/>
      <c r="O23" s="3"/>
      <c r="P23" s="4">
        <f t="shared" si="1"/>
        <v>0</v>
      </c>
      <c r="Q23" s="3">
        <f t="shared" si="2"/>
        <v>0</v>
      </c>
      <c r="R23" s="5" t="e">
        <f t="shared" si="3"/>
        <v>#DIV/0!</v>
      </c>
    </row>
    <row r="24" spans="2:18">
      <c r="B24" s="20"/>
      <c r="C24" s="3" t="s">
        <v>3</v>
      </c>
      <c r="D24" s="5">
        <v>2331</v>
      </c>
      <c r="E24" s="3">
        <v>3466</v>
      </c>
      <c r="F24" s="3"/>
      <c r="G24" s="3"/>
      <c r="H24" s="3"/>
      <c r="I24" s="3"/>
      <c r="J24" s="3">
        <v>1078</v>
      </c>
      <c r="K24" s="3">
        <v>412</v>
      </c>
      <c r="L24" s="3"/>
      <c r="M24" s="3"/>
      <c r="N24" s="3"/>
      <c r="O24" s="3"/>
      <c r="P24" s="4">
        <f t="shared" si="1"/>
        <v>3409</v>
      </c>
      <c r="Q24" s="3">
        <f t="shared" si="2"/>
        <v>3878</v>
      </c>
      <c r="R24" s="5">
        <f t="shared" si="3"/>
        <v>13.757700205338811</v>
      </c>
    </row>
    <row r="25" spans="2:18">
      <c r="B25" s="20"/>
      <c r="C25" s="3" t="s">
        <v>5</v>
      </c>
      <c r="D25" s="5"/>
      <c r="E25" s="5"/>
      <c r="F25" s="5"/>
      <c r="G25" s="5"/>
      <c r="H25" s="3">
        <v>664</v>
      </c>
      <c r="I25" s="3">
        <v>532</v>
      </c>
      <c r="J25" s="3"/>
      <c r="K25" s="3"/>
      <c r="L25" s="3"/>
      <c r="M25" s="3"/>
      <c r="N25" s="3"/>
      <c r="O25" s="3"/>
      <c r="P25" s="4">
        <f t="shared" si="1"/>
        <v>664</v>
      </c>
      <c r="Q25" s="3">
        <f t="shared" si="2"/>
        <v>532</v>
      </c>
      <c r="R25" s="5">
        <f t="shared" si="3"/>
        <v>-19.879518072289155</v>
      </c>
    </row>
    <row r="26" spans="2:18">
      <c r="B26" s="20"/>
      <c r="C26" s="3" t="s">
        <v>6</v>
      </c>
      <c r="D26" s="3"/>
      <c r="E26" s="3"/>
      <c r="F26" s="3"/>
      <c r="G26" s="3"/>
      <c r="H26" s="3"/>
      <c r="I26" s="5"/>
      <c r="J26" s="5"/>
      <c r="K26" s="3"/>
      <c r="L26" s="3"/>
      <c r="M26" s="3"/>
      <c r="N26" s="3"/>
      <c r="O26" s="3"/>
      <c r="P26" s="4">
        <f t="shared" si="1"/>
        <v>0</v>
      </c>
      <c r="Q26" s="3">
        <f t="shared" si="2"/>
        <v>0</v>
      </c>
      <c r="R26" s="5" t="e">
        <f t="shared" si="3"/>
        <v>#DIV/0!</v>
      </c>
    </row>
    <row r="27" spans="2:18">
      <c r="B27" s="20"/>
      <c r="C27" s="3" t="s">
        <v>7</v>
      </c>
      <c r="D27" s="3"/>
      <c r="E27" s="3"/>
      <c r="F27" s="3"/>
      <c r="G27" s="3"/>
      <c r="H27" s="3"/>
      <c r="I27" s="3"/>
      <c r="J27" s="5">
        <v>1316</v>
      </c>
      <c r="K27" s="3">
        <v>584</v>
      </c>
      <c r="L27" s="3">
        <v>510</v>
      </c>
      <c r="M27" s="3">
        <v>552</v>
      </c>
      <c r="N27" s="3"/>
      <c r="O27" s="3"/>
      <c r="P27" s="4">
        <f t="shared" si="1"/>
        <v>1826</v>
      </c>
      <c r="Q27" s="3">
        <f t="shared" si="2"/>
        <v>1136</v>
      </c>
      <c r="R27" s="5">
        <f t="shared" si="3"/>
        <v>-37.787513691128147</v>
      </c>
    </row>
    <row r="28" spans="2:18">
      <c r="B28" s="20"/>
      <c r="C28" s="3" t="s">
        <v>8</v>
      </c>
      <c r="D28" s="3"/>
      <c r="E28" s="3"/>
      <c r="F28" s="3"/>
      <c r="G28" s="3"/>
      <c r="H28" s="3"/>
      <c r="I28" s="3"/>
      <c r="J28" s="3"/>
      <c r="K28" s="3"/>
      <c r="L28" s="3"/>
      <c r="M28" s="3"/>
      <c r="N28" s="3"/>
      <c r="O28" s="3"/>
      <c r="P28" s="4">
        <f t="shared" si="1"/>
        <v>0</v>
      </c>
      <c r="Q28" s="3">
        <f t="shared" si="2"/>
        <v>0</v>
      </c>
      <c r="R28" s="5" t="e">
        <f t="shared" si="3"/>
        <v>#DIV/0!</v>
      </c>
    </row>
    <row r="29" spans="2:18">
      <c r="B29" s="20"/>
      <c r="C29" s="3" t="s">
        <v>9</v>
      </c>
      <c r="D29" s="5">
        <v>2649</v>
      </c>
      <c r="E29" s="3">
        <v>2102</v>
      </c>
      <c r="F29" s="3"/>
      <c r="G29" s="3"/>
      <c r="H29" s="3"/>
      <c r="I29" s="3"/>
      <c r="J29" s="3"/>
      <c r="K29" s="3"/>
      <c r="L29" s="3"/>
      <c r="M29" s="3"/>
      <c r="N29" s="3"/>
      <c r="O29" s="3"/>
      <c r="P29" s="4">
        <f t="shared" si="1"/>
        <v>2649</v>
      </c>
      <c r="Q29" s="3">
        <f t="shared" si="2"/>
        <v>2102</v>
      </c>
      <c r="R29" s="5">
        <f t="shared" si="3"/>
        <v>-20.649301623254058</v>
      </c>
    </row>
    <row r="30" spans="2:18">
      <c r="B30" s="21"/>
      <c r="C30" s="3" t="s">
        <v>10</v>
      </c>
      <c r="D30" s="3"/>
      <c r="E30" s="3"/>
      <c r="F30" s="3"/>
      <c r="G30" s="3"/>
      <c r="H30" s="3"/>
      <c r="I30" s="3"/>
      <c r="J30" s="3"/>
      <c r="K30" s="3"/>
      <c r="L30" s="3"/>
      <c r="M30" s="3"/>
      <c r="N30" s="5">
        <f>[3]EV!$C$11</f>
        <v>2080</v>
      </c>
      <c r="O30" s="3">
        <f>[3]EV!$C$12</f>
        <v>1354</v>
      </c>
      <c r="P30" s="4">
        <f t="shared" si="1"/>
        <v>2080</v>
      </c>
      <c r="Q30" s="3">
        <f t="shared" si="2"/>
        <v>1354</v>
      </c>
      <c r="R30" s="5">
        <f t="shared" si="3"/>
        <v>-34.903846153846153</v>
      </c>
    </row>
    <row r="32" spans="2:18">
      <c r="B32" s="22" t="s">
        <v>4</v>
      </c>
      <c r="C32" s="19" t="s">
        <v>27</v>
      </c>
      <c r="D32" s="19"/>
      <c r="E32" s="19"/>
      <c r="F32" s="19"/>
      <c r="G32" s="19"/>
      <c r="H32" s="19"/>
      <c r="I32" s="19"/>
      <c r="J32" s="19"/>
      <c r="K32" s="19"/>
      <c r="L32" s="19"/>
    </row>
    <row r="33" spans="2:13" ht="15" customHeight="1">
      <c r="B33" s="22"/>
      <c r="C33" s="6"/>
      <c r="D33" s="6" t="s">
        <v>28</v>
      </c>
      <c r="E33" s="6" t="s">
        <v>29</v>
      </c>
      <c r="F33" s="26" t="s">
        <v>30</v>
      </c>
      <c r="G33" s="27"/>
      <c r="H33" s="6" t="s">
        <v>31</v>
      </c>
      <c r="I33" s="6" t="s">
        <v>32</v>
      </c>
      <c r="J33" s="6" t="s">
        <v>33</v>
      </c>
      <c r="K33" s="6" t="s">
        <v>34</v>
      </c>
      <c r="L33" s="7" t="s">
        <v>18</v>
      </c>
    </row>
    <row r="34" spans="2:13" ht="15" customHeight="1">
      <c r="B34" s="22"/>
      <c r="C34" s="3" t="s">
        <v>21</v>
      </c>
      <c r="D34" s="3"/>
      <c r="E34" s="3"/>
      <c r="F34" s="28">
        <f>'[4]DRE-DDD'!$C$12</f>
        <v>84.782608695652172</v>
      </c>
      <c r="G34" s="29"/>
      <c r="H34" s="12">
        <f>'[5]Defects 2013'!$Q$21</f>
        <v>1</v>
      </c>
      <c r="I34" s="3"/>
      <c r="J34" s="3"/>
      <c r="K34" s="3"/>
      <c r="L34" s="10">
        <f>SUM(D34:K34)</f>
        <v>85.782608695652172</v>
      </c>
      <c r="M34" s="11"/>
    </row>
    <row r="35" spans="2:13" ht="15" customHeight="1">
      <c r="B35" s="22"/>
      <c r="C35" s="3" t="s">
        <v>22</v>
      </c>
      <c r="D35" s="3"/>
      <c r="E35" s="3"/>
      <c r="F35" s="24"/>
      <c r="G35" s="25"/>
      <c r="H35" s="12">
        <f>'[5]Defects 2013'!$R$21</f>
        <v>0.83333333333333337</v>
      </c>
      <c r="I35" s="3"/>
      <c r="J35" s="3"/>
      <c r="K35" s="3"/>
      <c r="L35" s="13">
        <f t="shared" ref="L35:L37" si="4">SUM(D35:K35)</f>
        <v>0.83333333333333337</v>
      </c>
    </row>
    <row r="36" spans="2:13" ht="15" customHeight="1">
      <c r="B36" s="22"/>
      <c r="C36" s="3" t="s">
        <v>0</v>
      </c>
      <c r="D36" s="3"/>
      <c r="E36" s="3"/>
      <c r="F36" s="24"/>
      <c r="G36" s="25"/>
      <c r="H36" s="12">
        <f>'[5]Defects 2013'!$S$21</f>
        <v>1</v>
      </c>
      <c r="I36" s="3"/>
      <c r="J36" s="3"/>
      <c r="K36" s="3"/>
      <c r="L36" s="13">
        <f t="shared" si="4"/>
        <v>1</v>
      </c>
    </row>
    <row r="37" spans="2:13" ht="15" customHeight="1">
      <c r="B37" s="22"/>
      <c r="C37" s="3" t="s">
        <v>1</v>
      </c>
      <c r="D37" s="3"/>
      <c r="E37" s="3"/>
      <c r="F37" s="24"/>
      <c r="G37" s="25"/>
      <c r="H37" s="12">
        <f>'[5]Defects 2013'!$T$21</f>
        <v>1</v>
      </c>
      <c r="I37" s="3"/>
      <c r="J37" s="3"/>
      <c r="K37" s="3"/>
      <c r="L37" s="13">
        <f t="shared" si="4"/>
        <v>1</v>
      </c>
    </row>
    <row r="38" spans="2:13">
      <c r="B38" s="22"/>
      <c r="C38" s="3" t="s">
        <v>2</v>
      </c>
      <c r="D38" s="3"/>
      <c r="E38" s="3"/>
      <c r="F38" s="24"/>
      <c r="G38" s="25"/>
      <c r="H38" s="3">
        <f>100</f>
        <v>100</v>
      </c>
      <c r="I38" s="3"/>
      <c r="J38" s="3"/>
      <c r="K38" s="3"/>
      <c r="L38" s="3">
        <f t="shared" ref="L38:L45" si="5">SUM(D38:K38)</f>
        <v>100</v>
      </c>
    </row>
    <row r="39" spans="2:13">
      <c r="B39" s="22"/>
      <c r="C39" s="3" t="s">
        <v>3</v>
      </c>
      <c r="D39" s="5">
        <v>93.83</v>
      </c>
      <c r="E39" s="3"/>
      <c r="F39" s="24"/>
      <c r="G39" s="25"/>
      <c r="H39" s="3">
        <v>98</v>
      </c>
      <c r="I39" s="3"/>
      <c r="J39" s="3"/>
      <c r="K39" s="3"/>
      <c r="L39" s="3">
        <f t="shared" si="5"/>
        <v>191.82999999999998</v>
      </c>
    </row>
    <row r="40" spans="2:13">
      <c r="B40" s="22"/>
      <c r="C40" s="3" t="s">
        <v>5</v>
      </c>
      <c r="D40" s="5"/>
      <c r="E40" s="5">
        <v>84.62</v>
      </c>
      <c r="F40" s="24"/>
      <c r="G40" s="25"/>
      <c r="H40" s="3">
        <v>94</v>
      </c>
      <c r="I40" s="3"/>
      <c r="J40" s="3"/>
      <c r="K40" s="3"/>
      <c r="L40" s="3">
        <f t="shared" si="5"/>
        <v>178.62</v>
      </c>
    </row>
    <row r="41" spans="2:13">
      <c r="B41" s="22"/>
      <c r="C41" s="3" t="s">
        <v>6</v>
      </c>
      <c r="D41" s="3"/>
      <c r="E41" s="3"/>
      <c r="F41" s="24"/>
      <c r="G41" s="25"/>
      <c r="H41" s="3">
        <v>95</v>
      </c>
      <c r="I41" s="5">
        <v>100</v>
      </c>
      <c r="J41" s="5"/>
      <c r="K41" s="3"/>
      <c r="L41" s="3">
        <f t="shared" si="5"/>
        <v>195</v>
      </c>
    </row>
    <row r="42" spans="2:13">
      <c r="B42" s="22"/>
      <c r="C42" s="3" t="s">
        <v>7</v>
      </c>
      <c r="D42" s="3"/>
      <c r="E42" s="3"/>
      <c r="F42" s="24"/>
      <c r="G42" s="25"/>
      <c r="H42" s="3">
        <v>100</v>
      </c>
      <c r="I42" s="3"/>
      <c r="J42" s="5"/>
      <c r="K42" s="3"/>
      <c r="L42" s="3">
        <f t="shared" si="5"/>
        <v>100</v>
      </c>
    </row>
    <row r="43" spans="2:13">
      <c r="B43" s="22"/>
      <c r="C43" s="3" t="s">
        <v>8</v>
      </c>
      <c r="D43" s="3"/>
      <c r="E43" s="3"/>
      <c r="F43" s="24"/>
      <c r="G43" s="25"/>
      <c r="H43" s="3">
        <v>82</v>
      </c>
      <c r="I43" s="3"/>
      <c r="J43" s="3"/>
      <c r="K43" s="3"/>
      <c r="L43" s="3">
        <f t="shared" si="5"/>
        <v>82</v>
      </c>
    </row>
    <row r="44" spans="2:13">
      <c r="B44" s="22"/>
      <c r="C44" s="3" t="s">
        <v>9</v>
      </c>
      <c r="D44" s="5">
        <v>93.55</v>
      </c>
      <c r="E44" s="3"/>
      <c r="F44" s="24"/>
      <c r="G44" s="25"/>
      <c r="H44" s="3">
        <v>83</v>
      </c>
      <c r="I44" s="3"/>
      <c r="J44" s="3"/>
      <c r="K44" s="3"/>
      <c r="L44" s="3">
        <f t="shared" si="5"/>
        <v>176.55</v>
      </c>
    </row>
    <row r="45" spans="2:13">
      <c r="B45" s="23"/>
      <c r="C45" s="3" t="s">
        <v>10</v>
      </c>
      <c r="D45" s="3"/>
      <c r="E45" s="3"/>
      <c r="F45" s="24"/>
      <c r="G45" s="25"/>
      <c r="H45" s="3"/>
      <c r="I45" s="3"/>
      <c r="J45" s="3"/>
      <c r="K45" s="3">
        <f>[3]Defects!$J$15</f>
        <v>100</v>
      </c>
      <c r="L45" s="3">
        <f t="shared" si="5"/>
        <v>100</v>
      </c>
    </row>
    <row r="48" spans="2:13" ht="24.75" customHeight="1">
      <c r="B48" s="33" t="s">
        <v>16</v>
      </c>
      <c r="C48" s="6"/>
      <c r="D48" s="6" t="s">
        <v>28</v>
      </c>
      <c r="E48" s="6" t="s">
        <v>29</v>
      </c>
      <c r="F48" s="26" t="s">
        <v>30</v>
      </c>
      <c r="G48" s="27"/>
      <c r="H48" s="6" t="s">
        <v>31</v>
      </c>
      <c r="I48" s="6" t="s">
        <v>32</v>
      </c>
      <c r="J48" s="6" t="s">
        <v>33</v>
      </c>
      <c r="K48" s="6" t="s">
        <v>34</v>
      </c>
      <c r="L48" s="7" t="s">
        <v>17</v>
      </c>
    </row>
    <row r="49" spans="2:12" ht="15" customHeight="1">
      <c r="B49" s="33"/>
      <c r="C49" s="3" t="s">
        <v>21</v>
      </c>
      <c r="D49" s="3"/>
      <c r="E49" s="3"/>
      <c r="F49" s="24">
        <v>40</v>
      </c>
      <c r="G49" s="25"/>
      <c r="H49" s="3">
        <v>6</v>
      </c>
      <c r="I49" s="3"/>
      <c r="J49" s="3"/>
      <c r="K49" s="3"/>
      <c r="L49" s="3">
        <f>SUM(D49:K49)</f>
        <v>46</v>
      </c>
    </row>
    <row r="50" spans="2:12" ht="15" customHeight="1">
      <c r="B50" s="33"/>
      <c r="C50" s="3" t="s">
        <v>22</v>
      </c>
      <c r="D50" s="3"/>
      <c r="E50" s="3"/>
      <c r="F50" s="24"/>
      <c r="G50" s="25"/>
      <c r="H50" s="3">
        <v>5</v>
      </c>
      <c r="I50" s="3"/>
      <c r="J50" s="3"/>
      <c r="K50" s="3"/>
      <c r="L50" s="3">
        <f t="shared" ref="L50:L51" si="6">SUM(D50:K50)</f>
        <v>5</v>
      </c>
    </row>
    <row r="51" spans="2:12" ht="15" customHeight="1">
      <c r="B51" s="33"/>
      <c r="C51" s="3" t="s">
        <v>23</v>
      </c>
      <c r="D51" s="3"/>
      <c r="E51" s="3"/>
      <c r="F51" s="24"/>
      <c r="G51" s="25"/>
      <c r="H51" s="3">
        <v>2</v>
      </c>
      <c r="I51" s="3"/>
      <c r="J51" s="3"/>
      <c r="K51" s="3"/>
      <c r="L51" s="3">
        <f t="shared" si="6"/>
        <v>2</v>
      </c>
    </row>
    <row r="52" spans="2:12" ht="15" customHeight="1">
      <c r="B52" s="33"/>
      <c r="C52" s="3" t="s">
        <v>1</v>
      </c>
      <c r="D52" s="3"/>
      <c r="E52" s="3"/>
      <c r="F52" s="24"/>
      <c r="G52" s="25"/>
      <c r="H52" s="3">
        <v>7</v>
      </c>
      <c r="I52" s="3"/>
      <c r="J52" s="3"/>
      <c r="K52" s="3"/>
      <c r="L52" s="3">
        <f>SUM(D52:K52)</f>
        <v>7</v>
      </c>
    </row>
    <row r="53" spans="2:12">
      <c r="B53" s="33"/>
      <c r="C53" s="3" t="s">
        <v>2</v>
      </c>
      <c r="D53" s="3"/>
      <c r="E53" s="3"/>
      <c r="F53" s="24"/>
      <c r="G53" s="25"/>
      <c r="H53" s="3">
        <v>1</v>
      </c>
      <c r="I53" s="3"/>
      <c r="J53" s="3"/>
      <c r="K53" s="3"/>
      <c r="L53" s="3">
        <f t="shared" ref="L53:L60" si="7">SUM(D53:K53)</f>
        <v>1</v>
      </c>
    </row>
    <row r="54" spans="2:12">
      <c r="B54" s="33"/>
      <c r="C54" s="3" t="s">
        <v>3</v>
      </c>
      <c r="D54" s="5">
        <v>75</v>
      </c>
      <c r="E54" s="3"/>
      <c r="F54" s="24"/>
      <c r="G54" s="25"/>
      <c r="H54" s="3">
        <v>78</v>
      </c>
      <c r="I54" s="3"/>
      <c r="J54" s="3"/>
      <c r="K54" s="3"/>
      <c r="L54" s="3">
        <f t="shared" si="7"/>
        <v>153</v>
      </c>
    </row>
    <row r="55" spans="2:12">
      <c r="B55" s="33"/>
      <c r="C55" s="3" t="s">
        <v>5</v>
      </c>
      <c r="D55" s="5">
        <v>48</v>
      </c>
      <c r="E55" s="5">
        <v>65</v>
      </c>
      <c r="F55" s="24"/>
      <c r="G55" s="25"/>
      <c r="H55" s="3">
        <v>90</v>
      </c>
      <c r="I55" s="3"/>
      <c r="J55" s="3"/>
      <c r="K55" s="3"/>
      <c r="L55" s="3">
        <f t="shared" si="7"/>
        <v>203</v>
      </c>
    </row>
    <row r="56" spans="2:12">
      <c r="B56" s="33"/>
      <c r="C56" s="3" t="s">
        <v>6</v>
      </c>
      <c r="D56" s="3"/>
      <c r="E56" s="3"/>
      <c r="F56" s="24"/>
      <c r="G56" s="25"/>
      <c r="H56" s="3">
        <v>38</v>
      </c>
      <c r="I56" s="5">
        <v>162</v>
      </c>
      <c r="J56" s="5"/>
      <c r="K56" s="3"/>
      <c r="L56" s="3">
        <f t="shared" si="7"/>
        <v>200</v>
      </c>
    </row>
    <row r="57" spans="2:12">
      <c r="B57" s="33"/>
      <c r="C57" s="3" t="s">
        <v>7</v>
      </c>
      <c r="D57" s="3">
        <v>114</v>
      </c>
      <c r="E57" s="3"/>
      <c r="F57" s="24"/>
      <c r="G57" s="25"/>
      <c r="H57" s="3">
        <v>19</v>
      </c>
      <c r="I57" s="3"/>
      <c r="J57" s="5"/>
      <c r="K57" s="3"/>
      <c r="L57" s="3">
        <f t="shared" si="7"/>
        <v>133</v>
      </c>
    </row>
    <row r="58" spans="2:12">
      <c r="B58" s="33"/>
      <c r="C58" s="3" t="s">
        <v>8</v>
      </c>
      <c r="D58" s="3">
        <v>117</v>
      </c>
      <c r="E58" s="3"/>
      <c r="F58" s="24"/>
      <c r="G58" s="25"/>
      <c r="H58" s="3">
        <v>9</v>
      </c>
      <c r="I58" s="3"/>
      <c r="J58" s="3"/>
      <c r="K58" s="3"/>
      <c r="L58" s="3">
        <f t="shared" si="7"/>
        <v>126</v>
      </c>
    </row>
    <row r="59" spans="2:12">
      <c r="B59" s="33"/>
      <c r="C59" s="3" t="s">
        <v>9</v>
      </c>
      <c r="D59" s="5">
        <v>28</v>
      </c>
      <c r="E59" s="3"/>
      <c r="F59" s="24"/>
      <c r="G59" s="25"/>
      <c r="H59" s="3">
        <v>5</v>
      </c>
      <c r="I59" s="3"/>
      <c r="J59" s="3"/>
      <c r="K59" s="3"/>
      <c r="L59" s="3">
        <f t="shared" si="7"/>
        <v>33</v>
      </c>
    </row>
    <row r="60" spans="2:12">
      <c r="B60" s="34"/>
      <c r="C60" s="3" t="s">
        <v>10</v>
      </c>
      <c r="D60" s="3"/>
      <c r="E60" s="3"/>
      <c r="F60" s="24"/>
      <c r="G60" s="25"/>
      <c r="H60" s="3"/>
      <c r="I60" s="3"/>
      <c r="J60" s="3"/>
      <c r="K60" s="17">
        <f>[3]Defects!$J$12</f>
        <v>215</v>
      </c>
      <c r="L60" s="3">
        <f t="shared" si="7"/>
        <v>215</v>
      </c>
    </row>
    <row r="62" spans="2:12">
      <c r="B62" s="30" t="s">
        <v>19</v>
      </c>
      <c r="C62" s="6"/>
      <c r="D62" s="6" t="s">
        <v>28</v>
      </c>
      <c r="E62" s="6" t="s">
        <v>29</v>
      </c>
      <c r="F62" s="26" t="s">
        <v>30</v>
      </c>
      <c r="G62" s="27"/>
      <c r="H62" s="6" t="s">
        <v>31</v>
      </c>
      <c r="I62" s="6" t="s">
        <v>32</v>
      </c>
      <c r="J62" s="6" t="s">
        <v>33</v>
      </c>
      <c r="K62" s="6" t="s">
        <v>34</v>
      </c>
      <c r="L62" s="7" t="s">
        <v>17</v>
      </c>
    </row>
    <row r="63" spans="2:12">
      <c r="B63" s="30"/>
      <c r="C63" s="3" t="s">
        <v>21</v>
      </c>
      <c r="D63" s="3"/>
      <c r="E63" s="3"/>
      <c r="F63" s="24">
        <v>20</v>
      </c>
      <c r="G63" s="25"/>
      <c r="H63" s="3">
        <v>0</v>
      </c>
      <c r="I63" s="3"/>
      <c r="J63" s="3"/>
      <c r="K63" s="3"/>
      <c r="L63" s="3">
        <f>SUM(D63:K63)</f>
        <v>20</v>
      </c>
    </row>
    <row r="64" spans="2:12">
      <c r="B64" s="30"/>
      <c r="C64" s="3" t="s">
        <v>22</v>
      </c>
      <c r="D64" s="3"/>
      <c r="E64" s="3"/>
      <c r="F64" s="24"/>
      <c r="G64" s="25"/>
      <c r="H64" s="3">
        <v>1</v>
      </c>
      <c r="I64" s="3"/>
      <c r="J64" s="3"/>
      <c r="K64" s="3"/>
      <c r="L64" s="3">
        <f t="shared" ref="L64:L66" si="8">SUM(D64:K64)</f>
        <v>1</v>
      </c>
    </row>
    <row r="65" spans="2:12">
      <c r="B65" s="30"/>
      <c r="C65" s="3" t="s">
        <v>0</v>
      </c>
      <c r="D65" s="3"/>
      <c r="E65" s="3"/>
      <c r="F65" s="24"/>
      <c r="G65" s="25"/>
      <c r="H65" s="3">
        <v>0</v>
      </c>
      <c r="I65" s="3"/>
      <c r="J65" s="3"/>
      <c r="K65" s="3"/>
      <c r="L65" s="3">
        <f t="shared" si="8"/>
        <v>0</v>
      </c>
    </row>
    <row r="66" spans="2:12">
      <c r="B66" s="30"/>
      <c r="C66" s="3" t="s">
        <v>1</v>
      </c>
      <c r="D66" s="3"/>
      <c r="E66" s="3"/>
      <c r="F66" s="24"/>
      <c r="G66" s="25"/>
      <c r="H66" s="3">
        <v>0</v>
      </c>
      <c r="I66" s="3"/>
      <c r="J66" s="3"/>
      <c r="K66" s="3"/>
      <c r="L66" s="3">
        <f t="shared" si="8"/>
        <v>0</v>
      </c>
    </row>
    <row r="67" spans="2:12">
      <c r="B67" s="30"/>
      <c r="C67" s="3" t="s">
        <v>2</v>
      </c>
      <c r="D67" s="3"/>
      <c r="E67" s="3"/>
      <c r="F67" s="24"/>
      <c r="G67" s="25"/>
      <c r="H67" s="3">
        <v>0</v>
      </c>
      <c r="I67" s="3"/>
      <c r="J67" s="3"/>
      <c r="K67" s="3"/>
      <c r="L67" s="3">
        <f t="shared" ref="L67:L74" si="9">SUM(D67:K67)</f>
        <v>0</v>
      </c>
    </row>
    <row r="68" spans="2:12">
      <c r="B68" s="30"/>
      <c r="C68" s="3" t="s">
        <v>3</v>
      </c>
      <c r="D68" s="5"/>
      <c r="E68" s="3"/>
      <c r="F68" s="24"/>
      <c r="G68" s="25"/>
      <c r="H68" s="3">
        <v>2</v>
      </c>
      <c r="I68" s="3"/>
      <c r="J68" s="3"/>
      <c r="K68" s="3"/>
      <c r="L68" s="3">
        <f t="shared" si="9"/>
        <v>2</v>
      </c>
    </row>
    <row r="69" spans="2:12">
      <c r="B69" s="30"/>
      <c r="C69" s="3" t="s">
        <v>5</v>
      </c>
      <c r="D69" s="5">
        <v>5</v>
      </c>
      <c r="E69" s="5">
        <v>10</v>
      </c>
      <c r="F69" s="24"/>
      <c r="G69" s="25"/>
      <c r="H69" s="3">
        <v>6</v>
      </c>
      <c r="I69" s="3"/>
      <c r="J69" s="3"/>
      <c r="K69" s="3"/>
      <c r="L69" s="3">
        <f t="shared" si="9"/>
        <v>21</v>
      </c>
    </row>
    <row r="70" spans="2:12">
      <c r="B70" s="30"/>
      <c r="C70" s="3" t="s">
        <v>6</v>
      </c>
      <c r="D70" s="3"/>
      <c r="E70" s="3"/>
      <c r="F70" s="24"/>
      <c r="G70" s="25"/>
      <c r="H70" s="3">
        <v>2</v>
      </c>
      <c r="I70" s="5">
        <v>0</v>
      </c>
      <c r="J70" s="5"/>
      <c r="K70" s="3"/>
      <c r="L70" s="3">
        <f t="shared" si="9"/>
        <v>2</v>
      </c>
    </row>
    <row r="71" spans="2:12">
      <c r="B71" s="30"/>
      <c r="C71" s="3" t="s">
        <v>7</v>
      </c>
      <c r="D71" s="3">
        <v>2</v>
      </c>
      <c r="E71" s="3"/>
      <c r="F71" s="24"/>
      <c r="G71" s="25"/>
      <c r="H71" s="3">
        <v>0</v>
      </c>
      <c r="I71" s="3"/>
      <c r="J71" s="5"/>
      <c r="K71" s="3"/>
      <c r="L71" s="3">
        <f t="shared" si="9"/>
        <v>2</v>
      </c>
    </row>
    <row r="72" spans="2:12">
      <c r="B72" s="30"/>
      <c r="C72" s="3" t="s">
        <v>8</v>
      </c>
      <c r="D72" s="3"/>
      <c r="E72" s="3"/>
      <c r="F72" s="24"/>
      <c r="G72" s="25"/>
      <c r="H72" s="3">
        <v>2</v>
      </c>
      <c r="I72" s="3"/>
      <c r="J72" s="3"/>
      <c r="K72" s="3"/>
      <c r="L72" s="3">
        <f t="shared" si="9"/>
        <v>2</v>
      </c>
    </row>
    <row r="73" spans="2:12">
      <c r="B73" s="30"/>
      <c r="C73" s="3" t="s">
        <v>9</v>
      </c>
      <c r="D73" s="5"/>
      <c r="E73" s="3"/>
      <c r="F73" s="24"/>
      <c r="G73" s="25"/>
      <c r="H73" s="3">
        <v>1</v>
      </c>
      <c r="I73" s="3"/>
      <c r="J73" s="3"/>
      <c r="K73" s="3"/>
      <c r="L73" s="3">
        <f t="shared" si="9"/>
        <v>1</v>
      </c>
    </row>
    <row r="74" spans="2:12">
      <c r="B74" s="31"/>
      <c r="C74" s="3" t="s">
        <v>10</v>
      </c>
      <c r="D74" s="3"/>
      <c r="E74" s="3"/>
      <c r="F74" s="24"/>
      <c r="G74" s="25"/>
      <c r="H74" s="3"/>
      <c r="I74" s="3"/>
      <c r="J74" s="3"/>
      <c r="K74" s="3">
        <f>[3]Defects!$J$13</f>
        <v>0</v>
      </c>
      <c r="L74" s="3">
        <f t="shared" si="9"/>
        <v>0</v>
      </c>
    </row>
  </sheetData>
  <mergeCells count="67">
    <mergeCell ref="P17:Q17"/>
    <mergeCell ref="B62:B74"/>
    <mergeCell ref="N17:O17"/>
    <mergeCell ref="B48:B60"/>
    <mergeCell ref="H17:I17"/>
    <mergeCell ref="J17:K17"/>
    <mergeCell ref="L17:M17"/>
    <mergeCell ref="F63:G63"/>
    <mergeCell ref="F67:G67"/>
    <mergeCell ref="F68:G68"/>
    <mergeCell ref="F69:G69"/>
    <mergeCell ref="F70:G70"/>
    <mergeCell ref="F71:G71"/>
    <mergeCell ref="F72:G72"/>
    <mergeCell ref="F73:G73"/>
    <mergeCell ref="F74:G74"/>
    <mergeCell ref="D17:E17"/>
    <mergeCell ref="F17:G17"/>
    <mergeCell ref="F2:G2"/>
    <mergeCell ref="F3:G3"/>
    <mergeCell ref="F4:G4"/>
    <mergeCell ref="F5:G5"/>
    <mergeCell ref="F6:G6"/>
    <mergeCell ref="F7:G7"/>
    <mergeCell ref="F8:G8"/>
    <mergeCell ref="F9:G9"/>
    <mergeCell ref="F10:G10"/>
    <mergeCell ref="F11:G11"/>
    <mergeCell ref="F12:G12"/>
    <mergeCell ref="F13:G13"/>
    <mergeCell ref="F33:G33"/>
    <mergeCell ref="F48:G48"/>
    <mergeCell ref="F62:G62"/>
    <mergeCell ref="F49:G49"/>
    <mergeCell ref="F53:G53"/>
    <mergeCell ref="F54:G54"/>
    <mergeCell ref="F55:G55"/>
    <mergeCell ref="F56:G56"/>
    <mergeCell ref="F57:G57"/>
    <mergeCell ref="F58:G58"/>
    <mergeCell ref="F59:G59"/>
    <mergeCell ref="F60:G60"/>
    <mergeCell ref="F34:G34"/>
    <mergeCell ref="F35:G35"/>
    <mergeCell ref="F36:G36"/>
    <mergeCell ref="F66:G66"/>
    <mergeCell ref="F64:G64"/>
    <mergeCell ref="F65:G65"/>
    <mergeCell ref="F52:G52"/>
    <mergeCell ref="F50:G50"/>
    <mergeCell ref="F51:G51"/>
    <mergeCell ref="C1:L1"/>
    <mergeCell ref="B1:B14"/>
    <mergeCell ref="C16:L16"/>
    <mergeCell ref="B16:B30"/>
    <mergeCell ref="C32:L32"/>
    <mergeCell ref="B32:B45"/>
    <mergeCell ref="F42:G42"/>
    <mergeCell ref="F43:G43"/>
    <mergeCell ref="F44:G44"/>
    <mergeCell ref="F45:G45"/>
    <mergeCell ref="F37:G37"/>
    <mergeCell ref="F38:G38"/>
    <mergeCell ref="F39:G39"/>
    <mergeCell ref="F40:G40"/>
    <mergeCell ref="F41:G41"/>
    <mergeCell ref="F14:G14"/>
  </mergeCells>
  <pageMargins left="0.7" right="0.7" top="0.75" bottom="0.75" header="0.3" footer="0.3"/>
  <pageSetup orientation="portrait" horizontalDpi="150" verticalDpi="150" r:id="rId1"/>
  <legacyDrawing r:id="rId2"/>
</worksheet>
</file>

<file path=xl/worksheets/sheet2.xml><?xml version="1.0" encoding="utf-8"?>
<worksheet xmlns="http://schemas.openxmlformats.org/spreadsheetml/2006/main" xmlns:r="http://schemas.openxmlformats.org/officeDocument/2006/relationships">
  <dimension ref="B1:R74"/>
  <sheetViews>
    <sheetView tabSelected="1" workbookViewId="0">
      <selection activeCell="P11" sqref="P11"/>
    </sheetView>
  </sheetViews>
  <sheetFormatPr defaultRowHeight="15"/>
  <cols>
    <col min="1" max="1" width="1.5703125" customWidth="1"/>
    <col min="3" max="3" width="12.28515625" customWidth="1"/>
    <col min="6" max="6" width="14.42578125" customWidth="1"/>
    <col min="7" max="7" width="5.7109375" customWidth="1"/>
    <col min="9" max="9" width="12.28515625" bestFit="1" customWidth="1"/>
    <col min="10" max="10" width="8.7109375" bestFit="1" customWidth="1"/>
    <col min="12" max="12" width="13.28515625" customWidth="1"/>
    <col min="18" max="18" width="9.140625" customWidth="1"/>
  </cols>
  <sheetData>
    <row r="1" spans="2:14">
      <c r="B1" s="20" t="s">
        <v>26</v>
      </c>
      <c r="C1" s="19" t="s">
        <v>24</v>
      </c>
      <c r="D1" s="19"/>
      <c r="E1" s="19"/>
      <c r="F1" s="19"/>
      <c r="G1" s="19"/>
      <c r="H1" s="19"/>
      <c r="I1" s="19"/>
      <c r="J1" s="19"/>
      <c r="K1" s="19"/>
      <c r="L1" s="19"/>
    </row>
    <row r="2" spans="2:14">
      <c r="B2" s="20"/>
      <c r="C2" s="6"/>
      <c r="D2" s="6" t="s">
        <v>28</v>
      </c>
      <c r="E2" s="6" t="s">
        <v>29</v>
      </c>
      <c r="F2" s="26" t="s">
        <v>30</v>
      </c>
      <c r="G2" s="27"/>
      <c r="H2" s="6" t="s">
        <v>31</v>
      </c>
      <c r="I2" s="6" t="s">
        <v>32</v>
      </c>
      <c r="J2" s="6" t="s">
        <v>33</v>
      </c>
      <c r="K2" s="6" t="s">
        <v>34</v>
      </c>
      <c r="L2" s="7" t="s">
        <v>20</v>
      </c>
    </row>
    <row r="3" spans="2:14">
      <c r="B3" s="20"/>
      <c r="C3" s="3" t="s">
        <v>21</v>
      </c>
      <c r="D3" s="3"/>
      <c r="E3" s="3"/>
      <c r="F3" s="24"/>
      <c r="G3" s="25"/>
      <c r="H3" s="3"/>
      <c r="I3" s="3"/>
      <c r="J3" s="3"/>
      <c r="K3" s="3"/>
      <c r="L3" s="5">
        <f>SUM(D3:K3)</f>
        <v>0</v>
      </c>
    </row>
    <row r="4" spans="2:14">
      <c r="B4" s="20"/>
      <c r="C4" s="3" t="s">
        <v>22</v>
      </c>
      <c r="D4" s="3"/>
      <c r="E4" s="3"/>
      <c r="F4" s="24"/>
      <c r="G4" s="25"/>
      <c r="H4" s="3"/>
      <c r="I4" s="3"/>
      <c r="J4" s="3"/>
      <c r="K4" s="3"/>
      <c r="L4" s="5">
        <f>SUM(D4:K4)</f>
        <v>0</v>
      </c>
    </row>
    <row r="5" spans="2:14">
      <c r="B5" s="20"/>
      <c r="C5" s="3" t="s">
        <v>0</v>
      </c>
      <c r="D5" s="3"/>
      <c r="E5" s="3"/>
      <c r="F5" s="24"/>
      <c r="G5" s="25"/>
      <c r="H5" s="3"/>
      <c r="I5" s="3"/>
      <c r="J5" s="3"/>
      <c r="K5" s="3"/>
      <c r="L5" s="5">
        <f>SUM(D5:K5)</f>
        <v>0</v>
      </c>
    </row>
    <row r="6" spans="2:14">
      <c r="B6" s="20"/>
      <c r="C6" s="3" t="s">
        <v>1</v>
      </c>
      <c r="D6" s="3"/>
      <c r="E6" s="3"/>
      <c r="F6" s="24"/>
      <c r="G6" s="25"/>
      <c r="H6" s="3"/>
      <c r="I6" s="3"/>
      <c r="J6" s="3"/>
      <c r="K6" s="3"/>
      <c r="L6" s="5">
        <f>SUM(D6:K6)</f>
        <v>0</v>
      </c>
    </row>
    <row r="7" spans="2:14">
      <c r="B7" s="20"/>
      <c r="C7" s="3" t="s">
        <v>2</v>
      </c>
      <c r="D7" s="3"/>
      <c r="E7" s="3"/>
      <c r="F7" s="24"/>
      <c r="G7" s="25"/>
      <c r="H7" s="3"/>
      <c r="I7" s="3"/>
      <c r="J7" s="3"/>
      <c r="K7" s="3"/>
      <c r="L7" s="5">
        <f t="shared" ref="L7:L14" si="0">SUM(D7:K7)</f>
        <v>0</v>
      </c>
    </row>
    <row r="8" spans="2:14">
      <c r="B8" s="20"/>
      <c r="C8" s="3" t="s">
        <v>3</v>
      </c>
      <c r="D8" s="5"/>
      <c r="E8" s="3"/>
      <c r="F8" s="24"/>
      <c r="G8" s="25"/>
      <c r="H8" s="3"/>
      <c r="I8" s="3"/>
      <c r="J8" s="3"/>
      <c r="K8" s="3"/>
      <c r="L8" s="5">
        <f t="shared" si="0"/>
        <v>0</v>
      </c>
    </row>
    <row r="9" spans="2:14">
      <c r="B9" s="20"/>
      <c r="C9" s="3" t="s">
        <v>5</v>
      </c>
      <c r="D9" s="5"/>
      <c r="E9" s="5"/>
      <c r="F9" s="24"/>
      <c r="G9" s="25"/>
      <c r="H9" s="3"/>
      <c r="I9" s="3"/>
      <c r="J9" s="3"/>
      <c r="K9" s="3"/>
      <c r="L9" s="5">
        <f t="shared" si="0"/>
        <v>0</v>
      </c>
    </row>
    <row r="10" spans="2:14">
      <c r="B10" s="20"/>
      <c r="C10" s="3" t="s">
        <v>6</v>
      </c>
      <c r="D10" s="3"/>
      <c r="E10" s="3"/>
      <c r="F10" s="24"/>
      <c r="G10" s="25"/>
      <c r="H10" s="3"/>
      <c r="I10" s="5"/>
      <c r="J10" s="5"/>
      <c r="K10" s="3"/>
      <c r="L10" s="5">
        <f t="shared" si="0"/>
        <v>0</v>
      </c>
    </row>
    <row r="11" spans="2:14">
      <c r="B11" s="20"/>
      <c r="C11" s="3" t="s">
        <v>7</v>
      </c>
      <c r="D11" s="3"/>
      <c r="E11" s="3"/>
      <c r="F11" s="24"/>
      <c r="G11" s="25"/>
      <c r="H11" s="3"/>
      <c r="I11" s="3"/>
      <c r="J11" s="5"/>
      <c r="K11" s="3"/>
      <c r="L11" s="5">
        <f t="shared" si="0"/>
        <v>0</v>
      </c>
    </row>
    <row r="12" spans="2:14">
      <c r="B12" s="20"/>
      <c r="C12" s="3" t="s">
        <v>8</v>
      </c>
      <c r="D12" s="3"/>
      <c r="E12" s="3"/>
      <c r="F12" s="24"/>
      <c r="G12" s="25"/>
      <c r="H12" s="3"/>
      <c r="I12" s="3"/>
      <c r="J12" s="3"/>
      <c r="K12" s="3"/>
      <c r="L12" s="5">
        <f t="shared" si="0"/>
        <v>0</v>
      </c>
      <c r="N12" s="14"/>
    </row>
    <row r="13" spans="2:14">
      <c r="B13" s="20"/>
      <c r="C13" s="3" t="s">
        <v>9</v>
      </c>
      <c r="D13" s="5"/>
      <c r="E13" s="3"/>
      <c r="F13" s="24"/>
      <c r="G13" s="25"/>
      <c r="H13" s="3"/>
      <c r="I13" s="3"/>
      <c r="J13" s="3"/>
      <c r="K13" s="3"/>
      <c r="L13" s="5">
        <f t="shared" si="0"/>
        <v>0</v>
      </c>
    </row>
    <row r="14" spans="2:14">
      <c r="B14" s="21"/>
      <c r="C14" s="3" t="s">
        <v>10</v>
      </c>
      <c r="D14" s="3"/>
      <c r="E14" s="3"/>
      <c r="F14" s="24"/>
      <c r="G14" s="25"/>
      <c r="H14" s="3"/>
      <c r="I14" s="3"/>
      <c r="J14" s="3"/>
      <c r="K14" s="5"/>
      <c r="L14" s="5">
        <f t="shared" si="0"/>
        <v>0</v>
      </c>
    </row>
    <row r="15" spans="2:14">
      <c r="B15" s="1"/>
    </row>
    <row r="16" spans="2:14">
      <c r="B16" s="20" t="s">
        <v>11</v>
      </c>
      <c r="C16" s="19" t="s">
        <v>24</v>
      </c>
      <c r="D16" s="19"/>
      <c r="E16" s="19"/>
      <c r="F16" s="19"/>
      <c r="G16" s="19"/>
      <c r="H16" s="19"/>
      <c r="I16" s="19"/>
      <c r="J16" s="19"/>
      <c r="K16" s="19"/>
      <c r="L16" s="19"/>
    </row>
    <row r="17" spans="2:18">
      <c r="B17" s="20"/>
      <c r="C17" s="6"/>
      <c r="D17" s="32" t="s">
        <v>28</v>
      </c>
      <c r="E17" s="32"/>
      <c r="F17" s="32" t="s">
        <v>29</v>
      </c>
      <c r="G17" s="32"/>
      <c r="H17" s="32" t="s">
        <v>30</v>
      </c>
      <c r="I17" s="32"/>
      <c r="J17" s="32" t="s">
        <v>31</v>
      </c>
      <c r="K17" s="32"/>
      <c r="L17" s="32" t="s">
        <v>32</v>
      </c>
      <c r="M17" s="32"/>
      <c r="N17" s="32" t="s">
        <v>33</v>
      </c>
      <c r="O17" s="32"/>
      <c r="P17" s="32" t="s">
        <v>34</v>
      </c>
      <c r="Q17" s="32"/>
      <c r="R17" s="6" t="s">
        <v>25</v>
      </c>
    </row>
    <row r="18" spans="2:18">
      <c r="B18" s="20"/>
      <c r="C18" s="8"/>
      <c r="D18" s="18" t="s">
        <v>12</v>
      </c>
      <c r="E18" s="18" t="s">
        <v>13</v>
      </c>
      <c r="F18" s="18" t="s">
        <v>12</v>
      </c>
      <c r="G18" s="18" t="s">
        <v>13</v>
      </c>
      <c r="H18" s="18" t="s">
        <v>12</v>
      </c>
      <c r="I18" s="18" t="s">
        <v>13</v>
      </c>
      <c r="J18" s="18" t="s">
        <v>12</v>
      </c>
      <c r="K18" s="18" t="s">
        <v>13</v>
      </c>
      <c r="L18" s="18" t="s">
        <v>12</v>
      </c>
      <c r="M18" s="18" t="s">
        <v>13</v>
      </c>
      <c r="N18" s="18" t="s">
        <v>12</v>
      </c>
      <c r="O18" s="18" t="s">
        <v>13</v>
      </c>
      <c r="P18" s="2" t="s">
        <v>14</v>
      </c>
      <c r="Q18" s="15" t="s">
        <v>15</v>
      </c>
      <c r="R18" s="16"/>
    </row>
    <row r="19" spans="2:18" ht="15" customHeight="1">
      <c r="B19" s="20"/>
      <c r="C19" s="3" t="s">
        <v>21</v>
      </c>
      <c r="D19" s="3"/>
      <c r="E19" s="3"/>
      <c r="F19" s="3"/>
      <c r="G19" s="3"/>
      <c r="H19" s="3"/>
      <c r="I19" s="3"/>
      <c r="J19" s="3"/>
      <c r="K19" s="3"/>
      <c r="L19" s="3"/>
      <c r="M19" s="3"/>
      <c r="N19" s="3"/>
      <c r="O19" s="3"/>
      <c r="P19" s="4">
        <f t="shared" ref="P19:Q30" si="1">SUM(D19,H19,J19,L19,N19)</f>
        <v>0</v>
      </c>
      <c r="Q19" s="3">
        <f t="shared" si="1"/>
        <v>0</v>
      </c>
      <c r="R19" s="5" t="e">
        <f>((Q19-P19)/P19)*100</f>
        <v>#DIV/0!</v>
      </c>
    </row>
    <row r="20" spans="2:18">
      <c r="B20" s="20"/>
      <c r="C20" s="3" t="s">
        <v>22</v>
      </c>
      <c r="D20" s="3"/>
      <c r="E20" s="3"/>
      <c r="F20" s="3"/>
      <c r="G20" s="3"/>
      <c r="H20" s="3"/>
      <c r="I20" s="3"/>
      <c r="J20" s="3"/>
      <c r="K20" s="3"/>
      <c r="L20" s="3"/>
      <c r="M20" s="3"/>
      <c r="N20" s="3"/>
      <c r="O20" s="3"/>
      <c r="P20" s="4">
        <f t="shared" si="1"/>
        <v>0</v>
      </c>
      <c r="Q20" s="3">
        <f t="shared" si="1"/>
        <v>0</v>
      </c>
      <c r="R20" s="5" t="e">
        <f t="shared" ref="R20:R30" si="2">((Q20-P20)/P20)*100</f>
        <v>#DIV/0!</v>
      </c>
    </row>
    <row r="21" spans="2:18">
      <c r="B21" s="20"/>
      <c r="C21" s="3" t="s">
        <v>0</v>
      </c>
      <c r="D21" s="3"/>
      <c r="E21" s="3"/>
      <c r="F21" s="3"/>
      <c r="G21" s="3"/>
      <c r="H21" s="3"/>
      <c r="I21" s="3"/>
      <c r="J21" s="3"/>
      <c r="K21" s="3"/>
      <c r="L21" s="3"/>
      <c r="M21" s="3"/>
      <c r="N21" s="3"/>
      <c r="O21" s="3"/>
      <c r="P21" s="4">
        <f t="shared" si="1"/>
        <v>0</v>
      </c>
      <c r="Q21" s="3">
        <f t="shared" si="1"/>
        <v>0</v>
      </c>
      <c r="R21" s="5" t="e">
        <f t="shared" si="2"/>
        <v>#DIV/0!</v>
      </c>
    </row>
    <row r="22" spans="2:18">
      <c r="B22" s="20"/>
      <c r="C22" s="3" t="s">
        <v>1</v>
      </c>
      <c r="D22" s="3"/>
      <c r="E22" s="3"/>
      <c r="F22" s="3"/>
      <c r="G22" s="3"/>
      <c r="H22" s="3"/>
      <c r="I22" s="3"/>
      <c r="J22" s="3"/>
      <c r="K22" s="3"/>
      <c r="L22" s="3"/>
      <c r="M22" s="3"/>
      <c r="N22" s="3"/>
      <c r="O22" s="3"/>
      <c r="P22" s="4">
        <f t="shared" si="1"/>
        <v>0</v>
      </c>
      <c r="Q22" s="3">
        <f t="shared" si="1"/>
        <v>0</v>
      </c>
      <c r="R22" s="5" t="e">
        <f t="shared" si="2"/>
        <v>#DIV/0!</v>
      </c>
    </row>
    <row r="23" spans="2:18">
      <c r="B23" s="20"/>
      <c r="C23" s="3" t="s">
        <v>2</v>
      </c>
      <c r="D23" s="3"/>
      <c r="E23" s="3"/>
      <c r="F23" s="3"/>
      <c r="G23" s="3"/>
      <c r="H23" s="3"/>
      <c r="I23" s="3"/>
      <c r="J23" s="3"/>
      <c r="K23" s="3"/>
      <c r="L23" s="3"/>
      <c r="M23" s="3"/>
      <c r="N23" s="3"/>
      <c r="O23" s="3"/>
      <c r="P23" s="4">
        <f t="shared" si="1"/>
        <v>0</v>
      </c>
      <c r="Q23" s="3">
        <f t="shared" si="1"/>
        <v>0</v>
      </c>
      <c r="R23" s="5" t="e">
        <f t="shared" si="2"/>
        <v>#DIV/0!</v>
      </c>
    </row>
    <row r="24" spans="2:18">
      <c r="B24" s="20"/>
      <c r="C24" s="3" t="s">
        <v>3</v>
      </c>
      <c r="D24" s="5"/>
      <c r="E24" s="3"/>
      <c r="F24" s="3"/>
      <c r="G24" s="3"/>
      <c r="H24" s="3"/>
      <c r="I24" s="3"/>
      <c r="J24" s="3"/>
      <c r="K24" s="3"/>
      <c r="L24" s="3"/>
      <c r="M24" s="3"/>
      <c r="N24" s="3"/>
      <c r="O24" s="3"/>
      <c r="P24" s="4">
        <f t="shared" si="1"/>
        <v>0</v>
      </c>
      <c r="Q24" s="3">
        <f t="shared" si="1"/>
        <v>0</v>
      </c>
      <c r="R24" s="5" t="e">
        <f t="shared" si="2"/>
        <v>#DIV/0!</v>
      </c>
    </row>
    <row r="25" spans="2:18">
      <c r="B25" s="20"/>
      <c r="C25" s="3" t="s">
        <v>5</v>
      </c>
      <c r="D25" s="5"/>
      <c r="E25" s="5"/>
      <c r="F25" s="5"/>
      <c r="G25" s="5"/>
      <c r="H25" s="3"/>
      <c r="I25" s="3"/>
      <c r="J25" s="3"/>
      <c r="K25" s="3"/>
      <c r="L25" s="3"/>
      <c r="M25" s="3"/>
      <c r="N25" s="3"/>
      <c r="O25" s="3"/>
      <c r="P25" s="4">
        <f t="shared" si="1"/>
        <v>0</v>
      </c>
      <c r="Q25" s="3">
        <f t="shared" si="1"/>
        <v>0</v>
      </c>
      <c r="R25" s="5" t="e">
        <f t="shared" si="2"/>
        <v>#DIV/0!</v>
      </c>
    </row>
    <row r="26" spans="2:18">
      <c r="B26" s="20"/>
      <c r="C26" s="3" t="s">
        <v>6</v>
      </c>
      <c r="D26" s="3"/>
      <c r="E26" s="3"/>
      <c r="F26" s="3"/>
      <c r="G26" s="3"/>
      <c r="H26" s="3"/>
      <c r="I26" s="5"/>
      <c r="J26" s="5"/>
      <c r="K26" s="3"/>
      <c r="L26" s="3"/>
      <c r="M26" s="3"/>
      <c r="N26" s="3"/>
      <c r="O26" s="3"/>
      <c r="P26" s="4">
        <f t="shared" si="1"/>
        <v>0</v>
      </c>
      <c r="Q26" s="3">
        <f t="shared" si="1"/>
        <v>0</v>
      </c>
      <c r="R26" s="5" t="e">
        <f t="shared" si="2"/>
        <v>#DIV/0!</v>
      </c>
    </row>
    <row r="27" spans="2:18">
      <c r="B27" s="20"/>
      <c r="C27" s="3" t="s">
        <v>7</v>
      </c>
      <c r="D27" s="3"/>
      <c r="E27" s="3"/>
      <c r="F27" s="3"/>
      <c r="G27" s="3"/>
      <c r="H27" s="3"/>
      <c r="I27" s="3"/>
      <c r="J27" s="5"/>
      <c r="K27" s="3"/>
      <c r="L27" s="3"/>
      <c r="M27" s="3"/>
      <c r="N27" s="3"/>
      <c r="O27" s="3"/>
      <c r="P27" s="4">
        <f t="shared" si="1"/>
        <v>0</v>
      </c>
      <c r="Q27" s="3">
        <f t="shared" si="1"/>
        <v>0</v>
      </c>
      <c r="R27" s="5" t="e">
        <f t="shared" si="2"/>
        <v>#DIV/0!</v>
      </c>
    </row>
    <row r="28" spans="2:18">
      <c r="B28" s="20"/>
      <c r="C28" s="3" t="s">
        <v>8</v>
      </c>
      <c r="D28" s="3"/>
      <c r="E28" s="3"/>
      <c r="F28" s="3"/>
      <c r="G28" s="3"/>
      <c r="H28" s="3"/>
      <c r="I28" s="3"/>
      <c r="J28" s="3"/>
      <c r="K28" s="3"/>
      <c r="L28" s="3"/>
      <c r="M28" s="3"/>
      <c r="N28" s="3"/>
      <c r="O28" s="3"/>
      <c r="P28" s="4">
        <f t="shared" si="1"/>
        <v>0</v>
      </c>
      <c r="Q28" s="3">
        <f t="shared" si="1"/>
        <v>0</v>
      </c>
      <c r="R28" s="5" t="e">
        <f t="shared" si="2"/>
        <v>#DIV/0!</v>
      </c>
    </row>
    <row r="29" spans="2:18">
      <c r="B29" s="20"/>
      <c r="C29" s="3" t="s">
        <v>9</v>
      </c>
      <c r="D29" s="5"/>
      <c r="E29" s="3"/>
      <c r="F29" s="3"/>
      <c r="G29" s="3"/>
      <c r="H29" s="3"/>
      <c r="I29" s="3"/>
      <c r="J29" s="3"/>
      <c r="K29" s="3"/>
      <c r="L29" s="3"/>
      <c r="M29" s="3"/>
      <c r="N29" s="3"/>
      <c r="O29" s="3"/>
      <c r="P29" s="4">
        <f t="shared" si="1"/>
        <v>0</v>
      </c>
      <c r="Q29" s="3">
        <f t="shared" si="1"/>
        <v>0</v>
      </c>
      <c r="R29" s="5" t="e">
        <f t="shared" si="2"/>
        <v>#DIV/0!</v>
      </c>
    </row>
    <row r="30" spans="2:18">
      <c r="B30" s="21"/>
      <c r="C30" s="3" t="s">
        <v>10</v>
      </c>
      <c r="D30" s="3"/>
      <c r="E30" s="3"/>
      <c r="F30" s="3"/>
      <c r="G30" s="3"/>
      <c r="H30" s="3"/>
      <c r="I30" s="3"/>
      <c r="J30" s="3"/>
      <c r="K30" s="3"/>
      <c r="L30" s="3"/>
      <c r="M30" s="3"/>
      <c r="N30" s="5"/>
      <c r="O30" s="3"/>
      <c r="P30" s="4">
        <f t="shared" si="1"/>
        <v>0</v>
      </c>
      <c r="Q30" s="3">
        <f t="shared" si="1"/>
        <v>0</v>
      </c>
      <c r="R30" s="5" t="e">
        <f t="shared" si="2"/>
        <v>#DIV/0!</v>
      </c>
    </row>
    <row r="32" spans="2:18">
      <c r="B32" s="22" t="s">
        <v>4</v>
      </c>
      <c r="C32" s="19" t="s">
        <v>27</v>
      </c>
      <c r="D32" s="19"/>
      <c r="E32" s="19"/>
      <c r="F32" s="19"/>
      <c r="G32" s="19"/>
      <c r="H32" s="19"/>
      <c r="I32" s="19"/>
      <c r="J32" s="19"/>
      <c r="K32" s="19"/>
      <c r="L32" s="19"/>
    </row>
    <row r="33" spans="2:13">
      <c r="B33" s="22"/>
      <c r="C33" s="6"/>
      <c r="D33" s="6" t="s">
        <v>28</v>
      </c>
      <c r="E33" s="6" t="s">
        <v>29</v>
      </c>
      <c r="F33" s="26" t="s">
        <v>30</v>
      </c>
      <c r="G33" s="27"/>
      <c r="H33" s="6" t="s">
        <v>31</v>
      </c>
      <c r="I33" s="6" t="s">
        <v>32</v>
      </c>
      <c r="J33" s="6" t="s">
        <v>33</v>
      </c>
      <c r="K33" s="6" t="s">
        <v>34</v>
      </c>
      <c r="L33" s="7" t="s">
        <v>18</v>
      </c>
    </row>
    <row r="34" spans="2:13">
      <c r="B34" s="22"/>
      <c r="C34" s="3" t="s">
        <v>21</v>
      </c>
      <c r="D34" s="3"/>
      <c r="E34" s="3"/>
      <c r="F34" s="28"/>
      <c r="G34" s="29"/>
      <c r="H34" s="12"/>
      <c r="I34" s="3"/>
      <c r="J34" s="3"/>
      <c r="K34" s="3"/>
      <c r="L34" s="10">
        <f>SUM(D34:K34)</f>
        <v>0</v>
      </c>
      <c r="M34" s="11"/>
    </row>
    <row r="35" spans="2:13">
      <c r="B35" s="22"/>
      <c r="C35" s="3" t="s">
        <v>22</v>
      </c>
      <c r="D35" s="3"/>
      <c r="E35" s="3"/>
      <c r="F35" s="24"/>
      <c r="G35" s="25"/>
      <c r="H35" s="12"/>
      <c r="I35" s="3"/>
      <c r="J35" s="3"/>
      <c r="K35" s="3"/>
      <c r="L35" s="13">
        <f t="shared" ref="L35:L45" si="3">SUM(D35:K35)</f>
        <v>0</v>
      </c>
    </row>
    <row r="36" spans="2:13">
      <c r="B36" s="22"/>
      <c r="C36" s="3" t="s">
        <v>0</v>
      </c>
      <c r="D36" s="3"/>
      <c r="E36" s="3"/>
      <c r="F36" s="24"/>
      <c r="G36" s="25"/>
      <c r="H36" s="12"/>
      <c r="I36" s="3"/>
      <c r="J36" s="3"/>
      <c r="K36" s="3"/>
      <c r="L36" s="13">
        <f t="shared" si="3"/>
        <v>0</v>
      </c>
    </row>
    <row r="37" spans="2:13">
      <c r="B37" s="22"/>
      <c r="C37" s="3" t="s">
        <v>1</v>
      </c>
      <c r="D37" s="3"/>
      <c r="E37" s="3"/>
      <c r="F37" s="24"/>
      <c r="G37" s="25"/>
      <c r="H37" s="12"/>
      <c r="I37" s="3"/>
      <c r="J37" s="3"/>
      <c r="K37" s="3"/>
      <c r="L37" s="13">
        <f t="shared" si="3"/>
        <v>0</v>
      </c>
    </row>
    <row r="38" spans="2:13">
      <c r="B38" s="22"/>
      <c r="C38" s="3" t="s">
        <v>2</v>
      </c>
      <c r="D38" s="3"/>
      <c r="E38" s="3"/>
      <c r="F38" s="24"/>
      <c r="G38" s="25"/>
      <c r="H38" s="3"/>
      <c r="I38" s="3"/>
      <c r="J38" s="3"/>
      <c r="K38" s="3"/>
      <c r="L38" s="3">
        <f t="shared" si="3"/>
        <v>0</v>
      </c>
    </row>
    <row r="39" spans="2:13">
      <c r="B39" s="22"/>
      <c r="C39" s="3" t="s">
        <v>3</v>
      </c>
      <c r="D39" s="5"/>
      <c r="E39" s="3"/>
      <c r="F39" s="24"/>
      <c r="G39" s="25"/>
      <c r="H39" s="3"/>
      <c r="I39" s="3"/>
      <c r="J39" s="3"/>
      <c r="K39" s="3"/>
      <c r="L39" s="3">
        <f t="shared" si="3"/>
        <v>0</v>
      </c>
    </row>
    <row r="40" spans="2:13">
      <c r="B40" s="22"/>
      <c r="C40" s="3" t="s">
        <v>5</v>
      </c>
      <c r="D40" s="5"/>
      <c r="E40" s="5"/>
      <c r="F40" s="24"/>
      <c r="G40" s="25"/>
      <c r="H40" s="3"/>
      <c r="I40" s="3"/>
      <c r="J40" s="3"/>
      <c r="K40" s="3"/>
      <c r="L40" s="3">
        <f t="shared" si="3"/>
        <v>0</v>
      </c>
    </row>
    <row r="41" spans="2:13">
      <c r="B41" s="22"/>
      <c r="C41" s="3" t="s">
        <v>6</v>
      </c>
      <c r="D41" s="3"/>
      <c r="E41" s="3"/>
      <c r="F41" s="24"/>
      <c r="G41" s="25"/>
      <c r="H41" s="3"/>
      <c r="I41" s="5"/>
      <c r="J41" s="5"/>
      <c r="K41" s="3"/>
      <c r="L41" s="3">
        <f t="shared" si="3"/>
        <v>0</v>
      </c>
    </row>
    <row r="42" spans="2:13">
      <c r="B42" s="22"/>
      <c r="C42" s="3" t="s">
        <v>7</v>
      </c>
      <c r="D42" s="3"/>
      <c r="E42" s="3"/>
      <c r="F42" s="24"/>
      <c r="G42" s="25"/>
      <c r="H42" s="3"/>
      <c r="I42" s="3"/>
      <c r="J42" s="5"/>
      <c r="K42" s="3"/>
      <c r="L42" s="3">
        <f t="shared" si="3"/>
        <v>0</v>
      </c>
    </row>
    <row r="43" spans="2:13">
      <c r="B43" s="22"/>
      <c r="C43" s="3" t="s">
        <v>8</v>
      </c>
      <c r="D43" s="3"/>
      <c r="E43" s="3"/>
      <c r="F43" s="24"/>
      <c r="G43" s="25"/>
      <c r="H43" s="3"/>
      <c r="I43" s="3"/>
      <c r="J43" s="3"/>
      <c r="K43" s="3"/>
      <c r="L43" s="3">
        <f t="shared" si="3"/>
        <v>0</v>
      </c>
    </row>
    <row r="44" spans="2:13">
      <c r="B44" s="22"/>
      <c r="C44" s="3" t="s">
        <v>9</v>
      </c>
      <c r="D44" s="5"/>
      <c r="E44" s="3"/>
      <c r="F44" s="24"/>
      <c r="G44" s="25"/>
      <c r="H44" s="3"/>
      <c r="I44" s="3"/>
      <c r="J44" s="3"/>
      <c r="K44" s="3"/>
      <c r="L44" s="3">
        <f t="shared" si="3"/>
        <v>0</v>
      </c>
    </row>
    <row r="45" spans="2:13">
      <c r="B45" s="23"/>
      <c r="C45" s="3" t="s">
        <v>10</v>
      </c>
      <c r="D45" s="3"/>
      <c r="E45" s="3"/>
      <c r="F45" s="24"/>
      <c r="G45" s="25"/>
      <c r="H45" s="3"/>
      <c r="I45" s="3"/>
      <c r="J45" s="3"/>
      <c r="K45" s="3"/>
      <c r="L45" s="3">
        <f t="shared" si="3"/>
        <v>0</v>
      </c>
    </row>
    <row r="48" spans="2:13">
      <c r="B48" s="35" t="s">
        <v>16</v>
      </c>
      <c r="C48" s="6"/>
      <c r="D48" s="6" t="s">
        <v>28</v>
      </c>
      <c r="E48" s="6" t="s">
        <v>29</v>
      </c>
      <c r="F48" s="26" t="s">
        <v>30</v>
      </c>
      <c r="G48" s="27"/>
      <c r="H48" s="6" t="s">
        <v>31</v>
      </c>
      <c r="I48" s="6" t="s">
        <v>32</v>
      </c>
      <c r="J48" s="6" t="s">
        <v>33</v>
      </c>
      <c r="K48" s="6" t="s">
        <v>34</v>
      </c>
      <c r="L48" s="7" t="s">
        <v>17</v>
      </c>
    </row>
    <row r="49" spans="2:12">
      <c r="B49" s="35"/>
      <c r="C49" s="3" t="s">
        <v>21</v>
      </c>
      <c r="D49" s="3"/>
      <c r="E49" s="3"/>
      <c r="F49" s="24"/>
      <c r="G49" s="25"/>
      <c r="H49" s="3"/>
      <c r="I49" s="3"/>
      <c r="J49" s="3"/>
      <c r="K49" s="3"/>
      <c r="L49" s="3">
        <f>SUM(D49:K49)</f>
        <v>0</v>
      </c>
    </row>
    <row r="50" spans="2:12">
      <c r="B50" s="35"/>
      <c r="C50" s="3" t="s">
        <v>22</v>
      </c>
      <c r="D50" s="3"/>
      <c r="E50" s="3"/>
      <c r="F50" s="24"/>
      <c r="G50" s="25"/>
      <c r="H50" s="3"/>
      <c r="I50" s="3"/>
      <c r="J50" s="3"/>
      <c r="K50" s="3"/>
      <c r="L50" s="3">
        <f t="shared" ref="L50:L51" si="4">SUM(D50:K50)</f>
        <v>0</v>
      </c>
    </row>
    <row r="51" spans="2:12">
      <c r="B51" s="35"/>
      <c r="C51" s="3" t="s">
        <v>23</v>
      </c>
      <c r="D51" s="3"/>
      <c r="E51" s="3"/>
      <c r="F51" s="24"/>
      <c r="G51" s="25"/>
      <c r="H51" s="3"/>
      <c r="I51" s="3"/>
      <c r="J51" s="3"/>
      <c r="K51" s="3"/>
      <c r="L51" s="3">
        <f t="shared" si="4"/>
        <v>0</v>
      </c>
    </row>
    <row r="52" spans="2:12">
      <c r="B52" s="35"/>
      <c r="C52" s="3" t="s">
        <v>1</v>
      </c>
      <c r="D52" s="3"/>
      <c r="E52" s="3"/>
      <c r="F52" s="24"/>
      <c r="G52" s="25"/>
      <c r="H52" s="3"/>
      <c r="I52" s="3"/>
      <c r="J52" s="3"/>
      <c r="K52" s="3"/>
      <c r="L52" s="3">
        <f>SUM(D52:K52)</f>
        <v>0</v>
      </c>
    </row>
    <row r="53" spans="2:12">
      <c r="B53" s="35"/>
      <c r="C53" s="3" t="s">
        <v>2</v>
      </c>
      <c r="D53" s="3"/>
      <c r="E53" s="3"/>
      <c r="F53" s="24"/>
      <c r="G53" s="25"/>
      <c r="H53" s="3"/>
      <c r="I53" s="3"/>
      <c r="J53" s="3"/>
      <c r="K53" s="3"/>
      <c r="L53" s="3">
        <f t="shared" ref="L53:L60" si="5">SUM(D53:K53)</f>
        <v>0</v>
      </c>
    </row>
    <row r="54" spans="2:12">
      <c r="B54" s="35"/>
      <c r="C54" s="3" t="s">
        <v>3</v>
      </c>
      <c r="D54" s="5"/>
      <c r="E54" s="3"/>
      <c r="F54" s="24"/>
      <c r="G54" s="25"/>
      <c r="H54" s="3"/>
      <c r="I54" s="3"/>
      <c r="J54" s="3"/>
      <c r="K54" s="3"/>
      <c r="L54" s="3">
        <f t="shared" si="5"/>
        <v>0</v>
      </c>
    </row>
    <row r="55" spans="2:12">
      <c r="B55" s="35"/>
      <c r="C55" s="3" t="s">
        <v>5</v>
      </c>
      <c r="D55" s="5"/>
      <c r="E55" s="5"/>
      <c r="F55" s="24"/>
      <c r="G55" s="25"/>
      <c r="H55" s="3"/>
      <c r="I55" s="3"/>
      <c r="J55" s="3"/>
      <c r="K55" s="3"/>
      <c r="L55" s="3">
        <f t="shared" si="5"/>
        <v>0</v>
      </c>
    </row>
    <row r="56" spans="2:12">
      <c r="B56" s="35"/>
      <c r="C56" s="3" t="s">
        <v>6</v>
      </c>
      <c r="D56" s="3"/>
      <c r="E56" s="3"/>
      <c r="F56" s="24"/>
      <c r="G56" s="25"/>
      <c r="H56" s="3"/>
      <c r="I56" s="5"/>
      <c r="J56" s="5"/>
      <c r="K56" s="3"/>
      <c r="L56" s="3">
        <f t="shared" si="5"/>
        <v>0</v>
      </c>
    </row>
    <row r="57" spans="2:12">
      <c r="B57" s="35"/>
      <c r="C57" s="3" t="s">
        <v>7</v>
      </c>
      <c r="D57" s="3"/>
      <c r="E57" s="3"/>
      <c r="F57" s="24"/>
      <c r="G57" s="25"/>
      <c r="H57" s="3"/>
      <c r="I57" s="3"/>
      <c r="J57" s="5"/>
      <c r="K57" s="3"/>
      <c r="L57" s="3">
        <f t="shared" si="5"/>
        <v>0</v>
      </c>
    </row>
    <row r="58" spans="2:12">
      <c r="B58" s="35"/>
      <c r="C58" s="3" t="s">
        <v>8</v>
      </c>
      <c r="D58" s="3"/>
      <c r="E58" s="3"/>
      <c r="F58" s="24"/>
      <c r="G58" s="25"/>
      <c r="H58" s="3"/>
      <c r="I58" s="3"/>
      <c r="J58" s="3"/>
      <c r="K58" s="3"/>
      <c r="L58" s="3">
        <f t="shared" si="5"/>
        <v>0</v>
      </c>
    </row>
    <row r="59" spans="2:12">
      <c r="B59" s="35"/>
      <c r="C59" s="3" t="s">
        <v>9</v>
      </c>
      <c r="D59" s="5"/>
      <c r="E59" s="3"/>
      <c r="F59" s="24"/>
      <c r="G59" s="25"/>
      <c r="H59" s="3"/>
      <c r="I59" s="3"/>
      <c r="J59" s="3"/>
      <c r="K59" s="3"/>
      <c r="L59" s="3">
        <f t="shared" si="5"/>
        <v>0</v>
      </c>
    </row>
    <row r="60" spans="2:12">
      <c r="B60" s="36"/>
      <c r="C60" s="3" t="s">
        <v>10</v>
      </c>
      <c r="D60" s="3"/>
      <c r="E60" s="3"/>
      <c r="F60" s="24"/>
      <c r="G60" s="25"/>
      <c r="H60" s="3"/>
      <c r="I60" s="3"/>
      <c r="J60" s="3"/>
      <c r="K60" s="17"/>
      <c r="L60" s="3">
        <f t="shared" si="5"/>
        <v>0</v>
      </c>
    </row>
    <row r="62" spans="2:12">
      <c r="B62" s="30" t="s">
        <v>19</v>
      </c>
      <c r="C62" s="6"/>
      <c r="D62" s="6" t="s">
        <v>28</v>
      </c>
      <c r="E62" s="6" t="s">
        <v>29</v>
      </c>
      <c r="F62" s="26" t="s">
        <v>30</v>
      </c>
      <c r="G62" s="27"/>
      <c r="H62" s="6" t="s">
        <v>31</v>
      </c>
      <c r="I62" s="6" t="s">
        <v>32</v>
      </c>
      <c r="J62" s="6" t="s">
        <v>33</v>
      </c>
      <c r="K62" s="6" t="s">
        <v>34</v>
      </c>
      <c r="L62" s="7" t="s">
        <v>17</v>
      </c>
    </row>
    <row r="63" spans="2:12">
      <c r="B63" s="30"/>
      <c r="C63" s="3" t="s">
        <v>21</v>
      </c>
      <c r="D63" s="3"/>
      <c r="E63" s="3"/>
      <c r="F63" s="24"/>
      <c r="G63" s="25"/>
      <c r="H63" s="3"/>
      <c r="I63" s="3"/>
      <c r="J63" s="3"/>
      <c r="K63" s="3"/>
      <c r="L63" s="3">
        <f>SUM(D63:K63)</f>
        <v>0</v>
      </c>
    </row>
    <row r="64" spans="2:12">
      <c r="B64" s="30"/>
      <c r="C64" s="3" t="s">
        <v>22</v>
      </c>
      <c r="D64" s="3"/>
      <c r="E64" s="3"/>
      <c r="F64" s="24"/>
      <c r="G64" s="25"/>
      <c r="H64" s="3"/>
      <c r="I64" s="3"/>
      <c r="J64" s="3"/>
      <c r="K64" s="3"/>
      <c r="L64" s="3">
        <f t="shared" ref="L64:L74" si="6">SUM(D64:K64)</f>
        <v>0</v>
      </c>
    </row>
    <row r="65" spans="2:12">
      <c r="B65" s="30"/>
      <c r="C65" s="3" t="s">
        <v>0</v>
      </c>
      <c r="D65" s="3"/>
      <c r="E65" s="3"/>
      <c r="F65" s="24"/>
      <c r="G65" s="25"/>
      <c r="H65" s="3"/>
      <c r="I65" s="3"/>
      <c r="J65" s="3"/>
      <c r="K65" s="3"/>
      <c r="L65" s="3">
        <f t="shared" si="6"/>
        <v>0</v>
      </c>
    </row>
    <row r="66" spans="2:12">
      <c r="B66" s="30"/>
      <c r="C66" s="3" t="s">
        <v>1</v>
      </c>
      <c r="D66" s="3"/>
      <c r="E66" s="3"/>
      <c r="F66" s="24"/>
      <c r="G66" s="25"/>
      <c r="H66" s="3"/>
      <c r="I66" s="3"/>
      <c r="J66" s="3"/>
      <c r="K66" s="3"/>
      <c r="L66" s="3">
        <f t="shared" si="6"/>
        <v>0</v>
      </c>
    </row>
    <row r="67" spans="2:12">
      <c r="B67" s="30"/>
      <c r="C67" s="3" t="s">
        <v>2</v>
      </c>
      <c r="D67" s="3"/>
      <c r="E67" s="3"/>
      <c r="F67" s="24"/>
      <c r="G67" s="25"/>
      <c r="H67" s="3"/>
      <c r="I67" s="3"/>
      <c r="J67" s="3"/>
      <c r="K67" s="3"/>
      <c r="L67" s="3">
        <f t="shared" si="6"/>
        <v>0</v>
      </c>
    </row>
    <row r="68" spans="2:12">
      <c r="B68" s="30"/>
      <c r="C68" s="3" t="s">
        <v>3</v>
      </c>
      <c r="D68" s="5"/>
      <c r="E68" s="3"/>
      <c r="F68" s="24"/>
      <c r="G68" s="25"/>
      <c r="H68" s="3"/>
      <c r="I68" s="3"/>
      <c r="J68" s="3"/>
      <c r="K68" s="3"/>
      <c r="L68" s="3">
        <f t="shared" si="6"/>
        <v>0</v>
      </c>
    </row>
    <row r="69" spans="2:12">
      <c r="B69" s="30"/>
      <c r="C69" s="3" t="s">
        <v>5</v>
      </c>
      <c r="D69" s="5"/>
      <c r="E69" s="5"/>
      <c r="F69" s="24"/>
      <c r="G69" s="25"/>
      <c r="H69" s="3"/>
      <c r="I69" s="3"/>
      <c r="J69" s="3"/>
      <c r="K69" s="3"/>
      <c r="L69" s="3">
        <f t="shared" si="6"/>
        <v>0</v>
      </c>
    </row>
    <row r="70" spans="2:12">
      <c r="B70" s="30"/>
      <c r="C70" s="3" t="s">
        <v>6</v>
      </c>
      <c r="D70" s="3"/>
      <c r="E70" s="3"/>
      <c r="F70" s="24"/>
      <c r="G70" s="25"/>
      <c r="H70" s="3"/>
      <c r="I70" s="5"/>
      <c r="J70" s="5"/>
      <c r="K70" s="3"/>
      <c r="L70" s="3">
        <f t="shared" si="6"/>
        <v>0</v>
      </c>
    </row>
    <row r="71" spans="2:12">
      <c r="B71" s="30"/>
      <c r="C71" s="3" t="s">
        <v>7</v>
      </c>
      <c r="D71" s="3"/>
      <c r="E71" s="3"/>
      <c r="F71" s="24"/>
      <c r="G71" s="25"/>
      <c r="H71" s="3"/>
      <c r="I71" s="3"/>
      <c r="J71" s="5"/>
      <c r="K71" s="3"/>
      <c r="L71" s="3">
        <f t="shared" si="6"/>
        <v>0</v>
      </c>
    </row>
    <row r="72" spans="2:12">
      <c r="B72" s="30"/>
      <c r="C72" s="3" t="s">
        <v>8</v>
      </c>
      <c r="D72" s="3"/>
      <c r="E72" s="3"/>
      <c r="F72" s="24"/>
      <c r="G72" s="25"/>
      <c r="H72" s="3"/>
      <c r="I72" s="3"/>
      <c r="J72" s="3"/>
      <c r="K72" s="3"/>
      <c r="L72" s="3">
        <f t="shared" si="6"/>
        <v>0</v>
      </c>
    </row>
    <row r="73" spans="2:12">
      <c r="B73" s="30"/>
      <c r="C73" s="3" t="s">
        <v>9</v>
      </c>
      <c r="D73" s="5"/>
      <c r="E73" s="3"/>
      <c r="F73" s="24"/>
      <c r="G73" s="25"/>
      <c r="H73" s="3"/>
      <c r="I73" s="3"/>
      <c r="J73" s="3"/>
      <c r="K73" s="3"/>
      <c r="L73" s="3">
        <f t="shared" si="6"/>
        <v>0</v>
      </c>
    </row>
    <row r="74" spans="2:12">
      <c r="B74" s="31"/>
      <c r="C74" s="3" t="s">
        <v>10</v>
      </c>
      <c r="D74" s="3"/>
      <c r="E74" s="3"/>
      <c r="F74" s="24"/>
      <c r="G74" s="25"/>
      <c r="H74" s="3"/>
      <c r="I74" s="3"/>
      <c r="J74" s="3"/>
      <c r="K74" s="3"/>
      <c r="L74" s="3">
        <f t="shared" si="6"/>
        <v>0</v>
      </c>
    </row>
  </sheetData>
  <mergeCells count="67">
    <mergeCell ref="P17:Q17"/>
    <mergeCell ref="F71:G71"/>
    <mergeCell ref="F72:G72"/>
    <mergeCell ref="F73:G73"/>
    <mergeCell ref="F74:G74"/>
    <mergeCell ref="B62:B74"/>
    <mergeCell ref="F62:G62"/>
    <mergeCell ref="F63:G63"/>
    <mergeCell ref="F64:G64"/>
    <mergeCell ref="F65:G65"/>
    <mergeCell ref="F66:G66"/>
    <mergeCell ref="F67:G67"/>
    <mergeCell ref="F68:G68"/>
    <mergeCell ref="F69:G69"/>
    <mergeCell ref="F70:G70"/>
    <mergeCell ref="F60:G60"/>
    <mergeCell ref="F44:G44"/>
    <mergeCell ref="F45:G45"/>
    <mergeCell ref="B48:B60"/>
    <mergeCell ref="F48:G48"/>
    <mergeCell ref="F49:G49"/>
    <mergeCell ref="F50:G50"/>
    <mergeCell ref="F51:G51"/>
    <mergeCell ref="F52:G52"/>
    <mergeCell ref="F53:G53"/>
    <mergeCell ref="F54:G54"/>
    <mergeCell ref="F55:G55"/>
    <mergeCell ref="F56:G56"/>
    <mergeCell ref="F57:G57"/>
    <mergeCell ref="F58:G58"/>
    <mergeCell ref="F59:G59"/>
    <mergeCell ref="F38:G38"/>
    <mergeCell ref="F39:G39"/>
    <mergeCell ref="F40:G40"/>
    <mergeCell ref="F41:G41"/>
    <mergeCell ref="F42:G42"/>
    <mergeCell ref="F43:G43"/>
    <mergeCell ref="J17:K17"/>
    <mergeCell ref="L17:M17"/>
    <mergeCell ref="N17:O17"/>
    <mergeCell ref="B32:B45"/>
    <mergeCell ref="C32:L32"/>
    <mergeCell ref="F33:G33"/>
    <mergeCell ref="F34:G34"/>
    <mergeCell ref="F35:G35"/>
    <mergeCell ref="F36:G36"/>
    <mergeCell ref="F37:G37"/>
    <mergeCell ref="B16:B30"/>
    <mergeCell ref="C16:L16"/>
    <mergeCell ref="D17:E17"/>
    <mergeCell ref="F17:G17"/>
    <mergeCell ref="H17:I17"/>
    <mergeCell ref="B1:B14"/>
    <mergeCell ref="C1:L1"/>
    <mergeCell ref="F2:G2"/>
    <mergeCell ref="F3:G3"/>
    <mergeCell ref="F4:G4"/>
    <mergeCell ref="F5:G5"/>
    <mergeCell ref="F6:G6"/>
    <mergeCell ref="F7:G7"/>
    <mergeCell ref="F8:G8"/>
    <mergeCell ref="F9:G9"/>
    <mergeCell ref="F10:G10"/>
    <mergeCell ref="F11:G11"/>
    <mergeCell ref="F12:G12"/>
    <mergeCell ref="F13:G13"/>
    <mergeCell ref="F14:G14"/>
  </mergeCells>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Monthly ORG Quality Metrics 13</vt:lpstr>
      <vt:lpstr>Monthly ORG Quality Metrics 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Rahul Raj</dc:creator>
  <cp:lastModifiedBy>Rahul</cp:lastModifiedBy>
  <cp:lastPrinted>2013-12-23T12:23:05Z</cp:lastPrinted>
  <dcterms:created xsi:type="dcterms:W3CDTF">2013-05-03T14:12:14Z</dcterms:created>
  <dcterms:modified xsi:type="dcterms:W3CDTF">2014-04-11T11:31:26Z</dcterms:modified>
</cp:coreProperties>
</file>